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edith.cardenas\Desktop\2025\AGN 2025 PM\"/>
    </mc:Choice>
  </mc:AlternateContent>
  <xr:revisionPtr revIDLastSave="0" documentId="8_{2B7C02B3-C028-4680-A5AE-C813B9084E37}" xr6:coauthVersionLast="47" xr6:coauthVersionMax="47" xr10:uidLastSave="{00000000-0000-0000-0000-000000000000}"/>
  <bookViews>
    <workbookView xWindow="-120" yWindow="-120" windowWidth="29040" windowHeight="15720" tabRatio="603" xr2:uid="{00000000-000D-0000-FFFF-FFFF00000000}"/>
  </bookViews>
  <sheets>
    <sheet name="PMA" sheetId="1" r:id="rId1"/>
    <sheet name="Instructivo PMA" sheetId="4" r:id="rId2"/>
  </sheets>
  <definedNames>
    <definedName name="_xlnm._FilterDatabase" localSheetId="0" hidden="1">PMA!$A$10:$Z$46</definedName>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I16" i="1"/>
  <c r="L30" i="1" l="1"/>
  <c r="I39" i="1"/>
  <c r="I38" i="1"/>
  <c r="I37" i="1"/>
  <c r="I36" i="1"/>
  <c r="I35" i="1"/>
  <c r="I28" i="1"/>
  <c r="L32" i="1"/>
  <c r="L25" i="1"/>
  <c r="F43" i="1" s="1"/>
  <c r="L35" i="1"/>
  <c r="I17" i="1"/>
  <c r="I21" i="1"/>
  <c r="I27" i="1"/>
  <c r="I26" i="1"/>
  <c r="F46" i="1"/>
  <c r="I34" i="1"/>
  <c r="I29" i="1"/>
  <c r="I13" i="1"/>
  <c r="L20" i="1"/>
  <c r="F41" i="1" s="1"/>
  <c r="L15" i="1"/>
  <c r="F40" i="1" s="1"/>
  <c r="F44" i="1"/>
  <c r="I22" i="1"/>
  <c r="I20" i="1"/>
  <c r="I14" i="1"/>
  <c r="I12" i="1"/>
  <c r="I11" i="1"/>
  <c r="I15" i="1"/>
  <c r="I18" i="1"/>
  <c r="I19" i="1"/>
  <c r="I23" i="1"/>
  <c r="I24" i="1"/>
  <c r="I25" i="1"/>
  <c r="I30" i="1"/>
  <c r="I31" i="1"/>
  <c r="I32" i="1"/>
  <c r="I33" i="1"/>
  <c r="L23" i="1"/>
  <c r="F42" i="1" s="1"/>
  <c r="F45" i="1" l="1"/>
  <c r="E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S9" authorId="0" shapeId="0" xr:uid="{876E18F2-51AD-4F71-80BD-CD9F810713B0}">
      <text>
        <r>
          <rPr>
            <sz val="9"/>
            <color indexed="81"/>
            <rFont val="Tahoma"/>
            <family val="2"/>
          </rPr>
          <t xml:space="preserve">Dejar las observaciones frente al cumplimiento y efectividad de las tareas implementadas. 
</t>
        </r>
      </text>
    </comment>
    <comment ref="U9" authorId="1" shapeId="0" xr:uid="{00000000-0006-0000-0000-000002000000}">
      <text>
        <r>
          <rPr>
            <b/>
            <sz val="9"/>
            <color indexed="81"/>
            <rFont val="Tahoma"/>
            <family val="2"/>
          </rPr>
          <t xml:space="preserve">Fecha en que se cierra completamente el hallazgo
</t>
        </r>
      </text>
    </comment>
    <comment ref="V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<sst xmlns="http://schemas.openxmlformats.org/spreadsheetml/2006/main" count="421" uniqueCount="276">
  <si>
    <t>SEGUIMIENTO AL PLAN DE MEJORAMIENTO ANCP - CCE ARCHIVO GENERAL DE LA NACION (AGN)</t>
  </si>
  <si>
    <t xml:space="preserve">Entidad: </t>
  </si>
  <si>
    <t>Agencia Nacional de Contratación Pública - Colombia Compra Eficiente</t>
  </si>
  <si>
    <t xml:space="preserve">NIT: </t>
  </si>
  <si>
    <t xml:space="preserve">Representante Legal: </t>
  </si>
  <si>
    <t>Cristóbal Padilla Tejada</t>
  </si>
  <si>
    <t xml:space="preserve">Fecha de iniciación: </t>
  </si>
  <si>
    <t>Responsable del proceso:</t>
  </si>
  <si>
    <t>Secretaría General</t>
  </si>
  <si>
    <t>Fecha de finalización:</t>
  </si>
  <si>
    <t xml:space="preserve">Cargo: </t>
  </si>
  <si>
    <t>Secretario General</t>
  </si>
  <si>
    <t>Fecha y número de Acta de aprobación del PMA</t>
  </si>
  <si>
    <t>Acta 01 del 20 de enero 2025</t>
  </si>
  <si>
    <t>Plan de Mejoramiento</t>
  </si>
  <si>
    <t>I Seguimiento Control Interno  14 ABRIL 2025</t>
  </si>
  <si>
    <t>II Seguimiento Control Interno 15 JULIO 2025</t>
  </si>
  <si>
    <t xml:space="preserve">Seguimiento  I AGN </t>
  </si>
  <si>
    <t>ITEM</t>
  </si>
  <si>
    <t>HALLAZGO</t>
  </si>
  <si>
    <t>N° DE ACCIÓN</t>
  </si>
  <si>
    <t>OBJETIVOS</t>
  </si>
  <si>
    <t>No. TAREA</t>
  </si>
  <si>
    <t>Descripción  de  las Tareas</t>
  </si>
  <si>
    <t>EJECUCIÓN DE LAS  TAREAS</t>
  </si>
  <si>
    <t>PLAZO EN SEMANAS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</si>
  <si>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</si>
  <si>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</si>
  <si>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</si>
  <si>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</si>
  <si>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</si>
  <si>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</si>
  <si>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</si>
  <si>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</si>
  <si>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</si>
  <si>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</si>
  <si>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</si>
  <si>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</si>
  <si>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Tablas de Retención Documental-TRD y Cuadros de Clasificación Documental: Incumple con lo establecido en la sección 4 del acuerdo 001 de 2024.</t>
  </si>
  <si>
    <t>ACCION 1</t>
  </si>
  <si>
    <t>Realizar la actualización de las Tablas de Retención Documental conforme con la Resolución 075 de 2024 Actual estructura orgánica de la entidad.</t>
  </si>
  <si>
    <t>T1</t>
  </si>
  <si>
    <t xml:space="preserve">Actualizar y ajustar de la propuesta de TRD, como resultado de las mesas de trabajo con el AGN, aprobadas por Comité extraordinario Institucional de Gestión y Desempeño de fecha 16 al 18 de agosto del 2022.
</t>
  </si>
  <si>
    <t>Presentar ajustes de TRD al AGN  Según mesas  de trabajo que se vienen adelantando (Actas de mesa de trabajo)</t>
  </si>
  <si>
    <t>El Grupo de Gestión Documental, con el propósito de dar continuidad al proceso de convalidación de las Tablas de Retención Documental – TRD Versión 2.0 y durante el primer trimestre del año 2025 se realizaron, las siguientes actividades: 
1.	Verificación Comité extraordinario Institucional de Gestión y Desempeño de fecha 16 al 18 de agosto del 2022. Anexo 001. Acta de Comité CIGD_agosto_2022
2.	Recopilación y seguimiento a los compromisos establecidos contenidos en nueve (09) actas de trabajo entre el Grupo de Gestión Documental de la Agencia con el Archivo General de la Nación. Anexo _002. Actas_Mesa de trabajo
3.	El 04 de febrero se remitió comunicación al Archivo General de la Nación, con el objetivo de retomar el Proceso de convalidación Tablas de Retención Documental – TRD Agencia Nacional de Contratación Pública - Colombia Compra Eficiente – ANCP-CCE y realizar la presentación ante el AGN del personal designado por la Secretaria General de la ANCP-CCE para atender los temas en materia Archivísticos de la Entidad, en especial lo relacionado con las TRD Versión 2.0. Anexo 003. Anexo_RS20250204000917_AGN_04-02-25.
4.	El 04 de marzo el Archivo General de la Nación mediante radicado RE20250304000480 responde a la Agencia, informado acuse recibo solicitud continuación del proceso de convalidación Tablas de Retención Documental, asigna evaluador y mesa de trabajo, adicional solicita el envío de la documentación con los ajustes. Anexo 004_ RE20250304000480_AGN_04-03-25.
5.	Mediante correo electrónico del 05 de marzo del 2025 se escribió por parte de la Secretaria General al Archivo General de la Nación, actualizando datos del contacto de la Entidad y se solicitó ajuste de la mesa asignada para abril se adelantarán para el marzo. Anexo_005_Correo electrónico_05-03-25.
6.	Mediante correo electrónico del 06 de marzo del 2025, el evaluador del Archivo General de la Nación_ responde el correo de la Agencia, indicando que no posible la reasignación de la mesa de trabajo para el mes de marzo, teniendo en cuenta que ya se tiene un plan de trabajo que se viene desarrollando en orden cronológico. Anexo 006_Respuesta_AGN_Correo electrónico_06_03_25.
7.	Se realizó la revisión y ajuste del documento “Memoria Descriptiva” con el fin de garantizar la trazabilidad de los cambios orgánico-funcionales de la ANCP-CCE desde el 2011 al 2024, la cual se encuentra verificada por parte de planeación.  Anexo_007_ Memoria Descriptiva_2025.
8.	Se presentó ante el Comité Institucional de Gestión y Desempeño las Tablas de Retención Documental, el cuadro de clasificación, la memoria justificativa para su aprobación de acuerdo con las siguientes actividades: Anexo. 008_Comité IGD_11-04-25
8.1.	consolidación y verificación de información requerida para la presentación de las TRD ante el Archivo General de la Nación, en virtud de lo establecido en el Acuerdo 001 de 2024. 
8.2.	Revisión y ajustes de Cuadro de Clasificación Documental – Series y Subseries Documentales, como parte integral del proceso de convalidación de las TRD versión 2.0 y objeto de presentación ante el AGN.</t>
  </si>
  <si>
    <t>Secretaría General- Contratista Diana Hernandez y coordinador proceso documental</t>
  </si>
  <si>
    <t>001. Acta de Comité CIGD_agosto_2022
002. Acta1_Mesa de trabajo
002. Acta2_Mesa de trabajo
002. Acta3_Mesa de trabajo
002. Acta4_Mesa de trabajo
002. Acta5_Mesa de trabajo
002. Acta6_Mesa de trabajo
002. Acta7_Mesa de trabajo
002. Acta8_Mesa de trabajo
002. Acta9_Mesa de trabajo
003. Anexo_RS20250204000917_AGN_04-02-2025
004. RE20250304000480_AGN_04-03-25.
005. Correo electrónico_Enviado al AGN_05-03-2025
006_Respuesta_AGN_Correo electrónico_06_03_25
007. Memoria Descriptiva_2025
008_Comité IGD_11-04-25_Aprobación TRD</t>
  </si>
  <si>
    <t>En el proceso de seguimiento al Grupo de Gestión Documental de cumplimiento del Plan de Mejoramiento Archivo (PMA), desde la OCI hemos brindado acompañamiento a las actividades derivadas del proceso de convalidación y en especial a la presentación de la actualización de TRD versión 2.0 de la Agencia ante el Comité Institucional de Gestión y Desempeño que se realizó el 11/04/2025 en sesión extraordinaria, siendo aprobados los ajustes por este comité a presentar al AGN el próximo 25/04/2025. Siendo responsable de esta actividad el equipo de gestión documental. Con base en la información suministrada por el Grupo de Gestión Documental, la OCI se evidenció las actividades realizadas de conformidad con las 9 actas de trabajo de las mesas realizadas por el Equipo de gestión documental y el AGN. Control Interno espera que a la fecha programada y en los próximos seguimientos se evidencie por parte de la Entidad el avance del cumplimiento y eficiencia de la acción, de acuerdo con la fecha del compromiso, no obstante es de aclarar que las TRD aprobadas por el Comité extraordinario Institucional de Gestión y Desempeño realizado en agosto de 2022, fueron ajustadas de acuerdo a la dinámica de la entidad el pasado 11 de abril de 2025 que al cierre de este informe el proceso de gestión documental demostró que adelantaron el radicado del proceso de evaluación y convalidación ante el Comité Evaluador del AGN. Control Interno considera que es importante estar atentos a las indicaciones del AGN.</t>
  </si>
  <si>
    <t>I Seguimiento del informe al Plan de Mejoramiento AGN con fecha 15/04/2025</t>
  </si>
  <si>
    <t>Anexo 001. Solicitud_Comité CIGD - 11 DE ABRIL.pdf
Anexo 002. Correo entrega de ajustes TRD.pdf
Anexo 003. Acta Reunión-ANCP-CCE Y AGN_N°10.pdf
Anexo 004. Acta Reunión-ANCP-CCE Y AGN_N°11.pdf</t>
  </si>
  <si>
    <t xml:space="preserve">En el marco del seguimiento al Grupo de Gestión Documental frente al cumplimiento del Plan de Mejoramiento Archivístico (PMA), desde la Oficina de Control Interno (OCI) se ha brindado acompañamiento a las actividades derivadas del proceso de convalidación, en particular a la presentación de la actualización de las Tablas de Retención Documental (TRD) versión 2.0 de la Agencia ante el Comité Institucional de Gestión y Desempeño (CIGD), Se resalta la importancia de la actualización de las TRD como parte del fortalecimiento del Sistema de Gestión Documental y Archivos (SGDEA), así como la necesidad de su aprobación por parte del Comité Institucional de Gestión y Desempeño (CIGD), en coherencia con la estructura organizacional vigente.Así mismo, se reitera la necesidad de contar con enlaces de gestión documental en las áreas, así como avanzar progresivamente en el uso de POXTA para la trazabilidad de las comunicaciones institucionales.( ver Anexo 1)
Desde la Oficina de Control Interno se valora positivamente la participación activa del equipo de Gestión Documental en las mesas técnicas de trabajo con el Archivo General de la Nación (AGN), como parte del proceso de convalidación de las TRD y el Cuadro de Clasificación Documental (CCD). En particular, se destaca la Mesa Técnica No. 10, en la que se abordó la revisión y subsanación inicial de observaciones, así como la Mesa Técnica No. 11, realizada el 3 de junio de 2025, en la cual se presentaron los ajustes finales conforme a los lineamientos del AGN.
Lo anterior evidencia el cumplimiento progresivo de los compromisos asumidos en el marco del Plan de Mejoramiento Archivístico (PMA) y la adecuada articulación técnica con el ente rector en materia archivística. (Ver Anexos 003 y 004).
</t>
  </si>
  <si>
    <t>II Seguimiento del informe al Plan de Mejoramiento AGN con fecha 15/07/2025</t>
  </si>
  <si>
    <t>T2</t>
  </si>
  <si>
    <t>Presentar las TRD para iniciar el proceso de evaluación y convalidación ante el Comité evaluador del AGN</t>
  </si>
  <si>
    <t>Actas de mesas de trabajo con el comité de evaluador del AGN</t>
  </si>
  <si>
    <t>1.	Verificación Comité extraordinario Institucional de Gestión y Desempeño de fecha 16 al 18 de agosto del 2022. Anexo 001. Acta de Comité CIGD_agosto_2022
2.	Recopilación y seguimiento a los compromisos establecidos contenidos en nueve (09) actas de trabajo entre el Grupo de Gestión Documental de la Agencia con el Archivo General de la Nación. Anexo _002. Actas_Mesa de trabajo.
3.	Se presentó ante el Comité Institucional de Gestión y Desempeño las Tablas de Retención Documental, el cuadro de clasificación, la memoria justificativa para su aprobación de acuerdo con las siguientes actividades: Anexo. 008_Comité IGD_11-04-25.
4.	Mediante correo electrónico del 11 de abril del 2025, el Archivo General de la Nación, habilita el enlace para presentar las TRD e iniciar el proceso de evaluación y convalidación. Anexo 009. Correo_habilitación_TRD_Convalidadas
5.	El 14 de abril del 2025, se realizó el cargue de la información requerida conforme lo solicitado por el Archivo, presentando las TRD para iniciar el proceso de evaluación y convalidación ante el Comité evaluador del AGN. Anexo 010. Cargue_TRD_Para validación y convalidación_AGN.</t>
  </si>
  <si>
    <t>001. Acta de Comité CIGD_agosto_2022
002. Actas_Mesa de trabajo
008_Comité IGD_11-04-25_Aprobación TRD
009. Correo_habilitación_TRD_Convalidadas
010. Cargue_TRD_Para validación y convalidación_AGN</t>
  </si>
  <si>
    <t>La OCI queda a la espera a la convocatoria para el acompañamiento al Grupo de Gestión Documental en la mesa de trabajo entre el AGN y ANCP-CCE del próximo 25/04/2025.Se evidencia que estas actividades se están realizando con anterioridad a la estipulada en el Plan de Mejoramiento. No obstante, es de aclarar que las TRD aprobadas por el Comité extraordinario Institucional de Gestión y Desempeño realizado en agosto de 2022, fueron ajustadas de acuerdo con la dinámica de la entidad el pasado 11 de abril de 2025 que al cierre de este informe el proceso de gestión documental demostró que adelantaron el radicado del proceso de evaluación y convalidación ante el Comité Evaluador del AGN. Control Interno considera que es importante estar atentos a las indicaciones del AGN.</t>
  </si>
  <si>
    <t xml:space="preserve">Anexo 001. Ajustes_correo_26 de mayo de 2025.pdf
Anexo 002. Correo_Validación_AGN_19 de junio del 2025.pdf
</t>
  </si>
  <si>
    <t>control interno con el oficio en atención a la comunicación No. 1-2025-00869 - Radicado No. AGN-2-2025- 00780,advierte que no se ha cumplido en totalidad y como quiera control interno no tiene talento humano especializado en archivista nuevamente constatar la tarea y encuentra faltando:
- Certificado de convalidación por parte de la instancia competente.
- Enlace de publicación en el sitio web de la entidad de las TRD y CCD, con respectivos 
soportes.
- Certificado de inscripción del registro único de series y subseries documentales – RUSD ante 
el AGN.
 Desde la Oficina de Control Interno se reconoce el avance en la ejecución de la Tarea N.° 2 del Plan de Mejoramiento Archivístico (PMA), correspondiente a la presentación de la versión 2.0 de las Tablas de Retención Documental (TRD) ante el Comité Evaluador del Archivo General de la Nación (AGN), dentro del periodo reportado (15 de abril al 14 de julio de 2025).
Se evidencia el cumplimiento progresivo de la tarea mediante la radicación formal, la participación activa en las Mesas Técnicas No. 10 y 11, el cargue de los documentos ajustados el 26 de mayo (Anexo 001), y la posterior validación final presentada el 19 de junio (Anexo 002). Estas acciones reflejan el compromiso institucional con la normativa archivística y con el fortalecimiento del Sistema de Gestión Documental.
Se recomienda continuar con el seguimiento a la retroalimentación del AGN y mantener la trazabilidad documental a través de los mecanismos establecidos.</t>
  </si>
  <si>
    <t>T3</t>
  </si>
  <si>
    <t>Solicitar el Registro de Series  y Subseries - RUSD TRD Versión 2  y Cuadros de Clasificación Documental del proceso de actualización de TRD Versión 2, por parte de la ANCP-CCE</t>
  </si>
  <si>
    <t>Certificado Registro Único de Series Documentales RUSD</t>
  </si>
  <si>
    <t>1.	La actividad de registro de series y subseries documentales, TRD versión 2 y CCD se realizará posterior al proceso de convalidación y validación del Archivo, toda vez que para el cumplimiento de esta tarea se depende del Archivo General de la Nación.</t>
  </si>
  <si>
    <t>Sin anexos</t>
  </si>
  <si>
    <t xml:space="preserve">La OCI continuando con el seguimiento al PMA, brindando acompañamiento al Grupo de Gestión Documental hasta la publicación de las Series, Subseries, CCD y TRD versión 2. Se espera que a la fecha programada y en los próximos seguimientos se evidencie por parte de la Entidad el avance del cumplimiento y eficiencia de la acción, de acuerdo con la fecha del compromiso, siendo prevalente la decisión sobre la aprobación y convalidación de las TRD por parte del AGN.
</t>
  </si>
  <si>
    <r>
      <rPr>
        <sz val="9"/>
        <color rgb="FF000000"/>
        <rFont val="Arial"/>
      </rPr>
      <t>La OCI continuando con el seguimiento al PMA, brindando acompañamiento al Grupo de Gestión Documental hasta la publicación de las Series, Subseries, CCD y TRD versión 2. Se espera que a la fecha programada y en los próximos seguimientos se evidencie por parte de la Entidad el avance del cumplimiento y eficiencia de la acción, de acuerdo con la fecha del compromiso, siendo prevalente la decisión sobre la aprobación y convalidación de las TRD por parte del AGN y segun gestion docuemntal de AN</t>
    </r>
    <r>
      <rPr>
        <u/>
        <sz val="9"/>
        <color rgb="FF000000"/>
        <rFont val="Arial"/>
      </rPr>
      <t xml:space="preserve">CPCCE "se encuentra pendiente, ya que se depende directamente de la finalización del proceso de validación por parte del AGN"
</t>
    </r>
    <r>
      <rPr>
        <sz val="9"/>
        <color rgb="FF000000"/>
        <rFont val="Arial"/>
      </rPr>
      <t xml:space="preserve">
</t>
    </r>
  </si>
  <si>
    <t>T4</t>
  </si>
  <si>
    <t>Expedir del acto administrativo de adopción y apropiación de las TRD Versión 2</t>
  </si>
  <si>
    <t>Acto administrativo interno</t>
  </si>
  <si>
    <t xml:space="preserve">
1.	Esta actividad se adelantará una vez se convaliden las TRD Versión 2,0 ante el AGN.</t>
  </si>
  <si>
    <t>De acuerdo al plazo de la acción no aplica para el presente seguimiento.</t>
  </si>
  <si>
    <r>
      <rPr>
        <sz val="9"/>
        <color rgb="FF000000"/>
        <rFont val="Arial"/>
      </rPr>
      <t xml:space="preserve">De acuerdo al plazo de la acción no aplica para el presente seguimiento sefun gestion documental de ANCP CCE </t>
    </r>
    <r>
      <rPr>
        <u/>
        <sz val="9"/>
        <color rgb="FF000000"/>
        <rFont val="Arial"/>
      </rPr>
      <t>"se encuentra en fase de alistamiento técnico y  normativo, en espera de la validación final por parte del Archivo General de la Nación (AGN)"</t>
    </r>
  </si>
  <si>
    <t>Inventarios documentales -FUID (implementación Archivos de Gestión y central): las dependencias no cuentan con inventarios documentales en su totalidad, en algunos casos se observó que no existe estandarización para el diligenciamiento del FUID.</t>
  </si>
  <si>
    <t xml:space="preserve">ACCION 2 </t>
  </si>
  <si>
    <t xml:space="preserve">Se deben presentar los inventarios en el formato FUID actualizado y garantizar la estandarización del mismo en cuanto a su aplicación en cada una de las oficinas productoras. </t>
  </si>
  <si>
    <t>M1</t>
  </si>
  <si>
    <t>Elaborar un Manual Operativo para la organización de archivos de gestión (físicos, híbridos, electrónicos) Normalización de descripción de documentos y expedientes y aplicación de Tablas de Retención Documental TRD</t>
  </si>
  <si>
    <t>Manual Operativo para la organización de archivos de gestión (físicos, híbridos, electrónicos) Normalización de descripción de documentos y expedientes y  aplicación de Tablas de Retención Documental TRD, aprobado y versionado</t>
  </si>
  <si>
    <t>1.	Se elaboró el Manual Operativo para la organización de archivos de gestión (físicos, híbridos, electrónicos) para la normalización de descripción de documentos y expedientes y aplicación de TRD, en los tiempos establecidos, el cual se encuentra verificado por parte de Planeación y cuenta con versión. Código: CCE-GDO-MA-02 Versión: 01 Fecha: 28-03-2025. Anexo 011_Manual Operativo
2.	En cumplimiento al Plan de Mejoramiento Archivístico y de acuerdo con los compromisos establecidos en este, se dio cumplimiento a la actividad de elaborar y publicar un Manual Operativo para la organización de archivos de gestión (físicos, híbridos, electrónicos) para la normalización de descripción de documentos y expedientes y aplicación de TRD, en los tiempos establecidos.</t>
  </si>
  <si>
    <t>Coordinador grupo documental - Luis Felipe Gomez</t>
  </si>
  <si>
    <t>011. Manual Operativo_Versionado</t>
  </si>
  <si>
    <t>La Entidad socializó el Manual Operativo para la organización de archivo de gestión el 26/03/2025 ante el Comité de Intitucional de Gestión y Desempeño dando cumplimiento a la actividad propuesta y se espera la implementación y su puesta en funcionamiento , motivo de los proximos seguimientos. Al cierre de este informe el Manual se encuentra codificado con CCE-GDO-CP-01. Control Interno espera que a la fecha programada y en los próximos seguimientos se evidencie por parte de la Entidad el avance del cumplimiento y eficiencia de la acción, de acuerdo con la fecha del compromiso.</t>
  </si>
  <si>
    <t xml:space="preserve">Anexo 001. Manual_Operativo_Gestión_Documentos.pdf
</t>
  </si>
  <si>
    <t>Desde Control Interno, se reconoce y valora el cumplimiento oportuno y eficiente en la elaboración y formalización del Manual Operativo para la Organización de Archivos de Gestión, instrumento fundamental para estandarizar y fortalecer la gestión documental en la entidad. La verificación realizada confirma que el manual cumple con los requisitos técnicos y normativos establecidos, contribuyendo significativamente al mejoramiento continuo del manejo documental en sus diferentes formatos. Se recomienda mantener la vigilancia periódica sobre la implementación del manual para asegurar su adecuada aplicación y actualizarlo conforme a futuras necesidades y cambios normativos.</t>
  </si>
  <si>
    <t>M2</t>
  </si>
  <si>
    <t>Socialización y apropiación del Manual Operativo para la organización de archivos de gestión (físicos, híbridos, electrónicos) Normalización de descripción de documentos, expedientes y correspondencia con el acompañamiento del Grupo Interno de Trabajo Gestión Documental a los colaboradores de la agencia, como parte de las actividades que se integraran en el Plan Institucional de Capacitación PIC 2025</t>
  </si>
  <si>
    <t>Presentaciones y listados de asistencia de los eventos</t>
  </si>
  <si>
    <t xml:space="preserve">1.	Mediante correo electrónico del 14 de marzo del 2025, se solicitó al Grupo Interno de Talento Humano, la modificación al Plan Institucional de Capacitación, con el fin de incluir todos los temas asociados al Plan de Mejoramiento del Archivo, así como el Manual Operativo. Anexo 012. Ajuste Plan_Capacitación_Manual operativo.
2.	El 26 de marzo del 2026, ante el Comité Institucional de Gestión y Desempeño se socializó el Manual Operativo para la organización de archivos de gestión. Anexo 012. Acta de Comité_CIDG_26-03-25
3.	El 26 de marzo del 2026, ante el Comité Institucional de Gestión y Desempeño se presentó por parte del Grupo Interno de Talento Humano, se sometió a aprobación el ajuste del Plan Institucional de Capacitaciones Manual Operativo para la organización de archivos de gestión. Anexo 013. Acta de Comité_CIDG_26-03-25.
4.	El 26 de marzo del 2026, ante el Comité Institucional de Gestión y Desempeño el Grupo Interno de Gestión Documental, socializó el Manual Operativo para la organización de archivos de gestión y se indicó que se procederá a las capacitaciones como parte de las actividades que se integraran en el Plan Institucional de Capacitación PIC 2025. Anexo 013. Acta de Comité_CIDG_26-03-25
5.	Mediante correo electrónico del 14 de abril del 2025, se indicó fecha y hora para capacitación a los Gestores documentales y socialización del Manual Operativo. Anexo. 014. Solicitud_Capacitación_Manual operativo
6.	Mediante correo electrónico se solicitó al Grupo de Comunicaciones la Publicación y divulgación Manual Operativo de Gestión Documental Manual Operativo para la organización de archivos de gestión al interior de la Entidad. 014. Publicación_divulgación_Manual_Operativo.
</t>
  </si>
  <si>
    <t>012. Ajuste Plan_Capacitación_Manual operativo
013. Acta de Comité_CIDG_26-03-25
014. Solicitud_Capacitación_Manual opertaivo
015. Publicación_divulgación_Manual_Operativo</t>
  </si>
  <si>
    <t>Al cierre del informe, el Manual se encuentra codificado con CCE-GDO-CP-01 desde Control Interno se exhorta al Equipo de Gestión Documental ha realizar la socialización a toda la entidad y operativizar el Manual de acuerdo a las necesidades de la Entidad en el marco de la eficiencia y eficacia al contar con esta herramienta, y facilitar la apropiación y teniendo al día los FUID.</t>
  </si>
  <si>
    <t>Anexo 001 Cronograma Sensibilizacion.pdf
Anexo 002 Capacitacion Manual Operativo.ppt
Anexo 004 20250429 Lista de asistencia.pdf
Anexo 005 20250505 Evaluación sensibilización.pdf
Anexo 006 20250505 Lista asistencia sensibilización gestión documental.pdf
Anexo 007 20250507 Evaluación sensibilización.pdf
Anexo 008 20250507 Planilla de asistencia sensibilización.pdf
Anexo 009 20250508 lista de asistencia Subdirección de Negocios.pdf
Anexo 010 20250508 Lista de asistencia.pdf
Anexo 011 20250527 Lista asistencia Manual Operativo Gestión Documental.pdf
Anexo 012 20250527 Lista de asistencia Sensibilización Administrativa.pdf
Anexo 013 20250527 Socialización Manual Operativo Versión 2.0 Financiera.pdf
Anexo 014 20250527 Socialización Manual Operativo Versión 2.0 Financiera.pdf
Anexo 015 Manual Operativo Gestión de Documentos - Sensibilización versión 2.0 TRD Subdirección de Negocios.mp4.
Anexo 016 Manual Operativo Gestión Documental - Sensibilización versión TRD 2.0 Planeación.mp4
Anexo 017 Manual Operativo para la Gestión de Documentos de Archivo - Sensibilización versión 2 TRD Gestión Financiera.mp4
Anexo 018 Manual Operativo para la Gestión de Documentos de Archivo - Sensibilización versión 2 TRD IDT Sistemas de Información.mp4
Anexo 019 Manual Operativo para la Gestión de Documentos de Archivo - Sensibilización versión 2 TRD Talento Humano (1).mp4
Anexo 020 Manual Operativo para la Gestión de Documentos- Sensibilización TRD V.2 Gestión  Documental.mp4
Anexo 021 Manual Operativo para la Gestión de DocumentosSensibilización TRD V.2 Gestión Documental.mp4
Anexo 022 Socialización Manual Operativo.pd</t>
  </si>
  <si>
    <t>Control Interno verifica y valida el cumplimiento de esta tarea, como acción priorizada en el Plan de Mejoramiento Archivístico (PMA) para dar respuesta al Hallazgo N.° 2, relacionado con la inexistencia o falta de estandarización en los inventarios documentales (FUID).
Durante el periodo de seguimiento, se ejecutaron múltiples actividades orientadas a la divulgación, apropiación y comprensión del Manual Operativo por parte de los colaboradores de la ANCP-CCE. Estas acciones, lideradas por el Grupo Interno de Trabajo de Gestión Documental, se desarrollaron de forma articulada con el Plan Institucional de Capacitación (PIC) 2025, lo cual permitió una mayor cobertura, integración y sostenibilidad de la estrategia.
Las evidencias reportadas incluyen:
•	Capacitaciones presenciales y virtuales
•	Material de apoyo técnico (diapositivas, cronogramas, presentaciones)
•	Videos de sensibilización por áreas funcionales
•	Listas de asistencia, evaluaciones aplicadas y reportes de participación
•	Difusión institucional a través del canal “ENTÉRATE” y correo oficial
Anexos Verificados – Tarea N.º 2 / Hallazgo N.º 2
N.º	Descripción	Tipo/Formato
001	Cronograma de sensibilización	.pdf
002	Diapositivas capacitación Manual Operativo	.pptx
003-008	Evaluaciones y listas de asistencia (fechas: 29/04, 05/05, 07/05, 08/05)	.pdf
009-014	Listas de asistencia y socialización por áreas (Negocios, Gestión Documental, Administrativa)	.pdf
015-020	Videos de sensibilización por áreas (Planeación, Talento Humano, Finanzas, etc.)	.mp4
021	Socialización general a través del canal “ENTÉRATE”	.mp4
022	Correo institucional de socialización – 29/05/2025	.pdf</t>
  </si>
  <si>
    <t>M3</t>
  </si>
  <si>
    <t>Levantamiento de inventarios documentales 2022, 2023 y 2024 de todas las oficinas productoras</t>
  </si>
  <si>
    <t>Cronograma de levantamiento de inventarios y organización de archivos
Inventario Documental de cada una de las oficinas productoras</t>
  </si>
  <si>
    <t>1.	La Entidad se encuentra avanzando para dar cumplimiento a la fecha prevista en el plan de mejoramiento.</t>
  </si>
  <si>
    <t>Coordinador grupo documental - Luis Felipe Gomez (Da la linea y coordinado)
Levantamiento de información lo debe realizar enlace documental de cada dependencia</t>
  </si>
  <si>
    <t xml:space="preserve">
Control Interno espera que a la fecha programada y en los próximos seguimientos se evidencie por parte de la Entidad el avance del cumplimiento y eficiencia de la acción, de acuerdo con la fecha del compromiso.</t>
  </si>
  <si>
    <t>Anexo 001 InventarioDocumentalFUIDControlInterno.xlsx
Anexo 002 InventarioDocumentalFUIDComunicaciones.xlsx
Anexo 003 InventarioDocumentalFUIDDireccionamientoEstrategico.xlsx
Anexo 004 InventarioDocumentalFUIDGestionTalentoHumano.xlsx
Anexo 004 InventarioDocumentalFUIDGestionTalentoHumano.xlsx
Anexo 006 InventarioDocumentalFUIDAtencionAlCiudadano.xlsx
Anexo 007 InventarioDocumentalFUIDGestionFinanciera.xlsx
Anexo 008 InventarioDocumentalFUIDGestionAdministrativa.xlsx
Anexo 009 InventarioDocumentalFUIDGestionContractualyJuridica.xlsx
Anexo 010 InventarioDocumentalFUIDSecretariaGeneralOficina.xlsx
Anexo 011 InventarioDocumentalFUIDSubdireccionIDT.xlsx
Anexo 012 PQRSD 22-02-2022.xlsx
Anexo 013 InventarioDocumentalFUIDGrupoPlaneacionDeTI.xlsx
Anexo 014 FUID - USO Y APROPIACIÓN.xlsx
Anexo 015 InventarioDocumentalFUIDGrupoPlataformasCompraPublica.xlsx
Anexo 016 FUID PLANEACIÓN 22-02-2022 VF.xlsx
Anexo 017 InventarioDocumentalFUIDGrupoSegDeInformacionEInfraest.xlsx
Anexo 018 FUID OPERACIONES.xlsx
Anexo 019 InventarioDocumentalFUIDGrupoSistemasDeInformacion.xlsx
Anexo 020 FUID SISTEMAS DE INFORMACIÓN.xlsx
Anexo 021 InventarioDocumentalFUIDGrupoUsoyApropiacion.xls Anexo 021 InventarioDocumentalFUIDGrupoUsoyApropiacion.xlsx
Anexo 021 InventarioDocumentalFUIDGrupoUsoyApropiacion.xlsx
Anexo 023 InventarioDocumentalFUIDCifrasyEstadisticasDeLaTVEC.xlsx.
Anexo 024 InventarioDocumentalFUIDAdministración AMP.xlsx
Anexo 025 InventarioDocumentalFUIDEstructuraciónAMP.xlsx
Anexo 025 InventarioDocumentalFUIDEstructuraciónAMP.xlsx
Anexo 027 InventarioDocumentalFUIDSubdireccionGestionContractual.xlsx
Anexo 028 InventarioDocumentalFUIDGITRelatoria.xlsx
Anexo 029 InventarioDocumentalFUIDNormasyRegla.xlsx
Anexo 030 InventarioDocumentalFUIDEstudiosyConceptos.xlsx
Anexo 031 InventarioDocumentalFUIDSubdireccionGestionContractual.xlsx
Anexo 032 InventarioDocumentalFUIDObservatorioOficialDeContratacion.xlsx
Anexo 033 InventarioDocumentalFUIDAnalisticaCienciaDeDatos.xlsx Anexo 034 InventarioDocumentalFUIDSubdireccionEMAE.xlsx
Anexo 034 InventarioDocumentalFUIDSubdireccionEMAE.xlsx
Anexo 035 InventarioDocumentalComunicaciones.xlsx
Anexo 036 InventarioDocumentalControlInterno.xlsx
Anexo 037 InventarioDocumentalDireccionamientoEstrategico.xlsx
Anexo 038 InventarioDocumentalAsuntosLegalesyJudiciales.xlsx
Anexo 039 InventarioDocumentalFUIDGestionAdministrativa.xlsx
Anexo 040 InventarioDocumentalFUIDGestionTalentoHumano.xlsx
Anexo 041 InventarioDocumentalFUIDRelacionamientoEstadoCiudadano.xlsx
Anexo 042 InventarioDocumentalFUIDSecretariaGeneral.xlsx
Anexo 043 InventarioDocumentalGestionDocumental.xlsx
Anexo 044 FUID GRUPO PLANEACION.xlsx
Anexo 045 FUID GRUPO SEGURIDAD DE LA INFORMACION E INFRAESTRUCTURA DE TI.xlsx
Anexo 046 FUID GRUPO OPERACION DE PLATAFORMAS DE COMPRA PUBLICA.xlsx
Anexo 047 FUID GRUPO SISTEMAS DE INFORMACION.xlsx
 Anexo 049 FUID AMPv4 13-09-2022.xlsx
Anexo 050 FUID IADv4 13-09-2022.xlsx
Anexo 051 FUID Procesos sancionatorios v4 13-09-2022.xlsx
Anexo 052 FUID CIFRAS Y ESTADISTICAS DE LA TVECv4 13-09-2022.xlsx
Anexo 053 InventarioDocumentalGestionContractual.xlsx
 Anexo 054 InventarioDocumentalFUIDRelatoria.xlsx
Anexo 055 InventarioDocumentalFUIDNormasyReglamentos.xlsx
Anexo 056 InventarioDocumentalFUIDEstudiosyConceptos.xlsx
Anexo 057 InventarioDocumentalFUIDDocumentosTipo.xlsx
Anexo 058 FUIDSubdireccionEMAE.xlsx</t>
  </si>
  <si>
    <t>Durante el periodo comprendido entre el 15 de abril y el 14 de julio de 2025, la entidad avanzó en la ejecución de la Tarea N.º 3, enfocada en el levantamiento de inventarios documentales correspondientes a los años 2022 (con un total de 34 inventarios), 2023 (con un total de 24 inventarios) y la recopilación en proceso para 2024 (con 15 inventarios en ejecución), abarcando todas las oficinas productoras. Este proceso se desarrolla en coordinación con las dependencias responsables, siguiendo el cronograma del Plan de Mejoramiento Archivístico, con el objetivo de garantizar la identificación, descripción y consolidación adecuada de los documentos conforme a las Tablas de Retención Documental vigentes. Se adjuntan múltiples inventarios como evidencia del avance, correspondientes a distintas áreas y años, y se aclara que una vez oficializadas las TRD versión 2.0 por parte del Archivo General de la Nación, se procederá a formalizar legalmente estos inventarios mediante transferencia primaria, reforzando así el control archivístico y la gestión eficiente de los archivos institucionales.</t>
  </si>
  <si>
    <t>M4</t>
  </si>
  <si>
    <t>Realizar los inventarios documentales del archivo que reposa en el Archivo Central (físico y electrónico).</t>
  </si>
  <si>
    <t xml:space="preserve">Inventario Documental Archivo Central </t>
  </si>
  <si>
    <t xml:space="preserve">Coordinador grupo documental - Luis Felipe Gomez (Da la linea y coordinado)
Funcioanrios del grupo de documental (Enyth Sanchez y Jhon Mahecha) </t>
  </si>
  <si>
    <t>Control Interno espera que a la fecha programada y en los próximos seguimientos se evidencie por parte de la Entidad el avance del cumplimiento y eficiencia de la acción, de acuerdo con la fecha del compromiso.</t>
  </si>
  <si>
    <t>Anexo 001 InventarioCentralElectronico.xlsx
Anexo 002 InventarioCentralFisico.xlsx</t>
  </si>
  <si>
    <t>Durante el periodo comprendido entre el 15 de abril y el 14 de julio de 2025, la entidad avanzó en la ejecución de la Tarea N.º 4, centrada en la realización de los inventarios documentales del Archivo Central, abarcando tanto el soporte físico como el electrónico. Este proceso se está desarrollando conforme a las Tablas de Retención Documental vigentes, con actividades de identificación y descripción de las series y subseries documentales en cumplimiento del cronograma establecido en el Plan de Mejoramiento Archivístico. Como evidencia del avance, se anexan los inventarios correspondientes: Anexo 001 Inventario Central Electrónico y Anexo 002 Inventario Central Físico. El estado actual es de ejecución y se espera continuar progresando conforme al plan hasta la finalización prevista en diciembre de 2026.</t>
  </si>
  <si>
    <t>M5</t>
  </si>
  <si>
    <t>Como medida de autocontrol se realizará seguimiento mediante el Programa especifico de auditoria y control del PGD, frente al levantamiento de los inventarios documentales y organización en los Archivos de Gestión en cada una de las oficinas productoras.</t>
  </si>
  <si>
    <t>Informe semestral de cumplimiento al Programa especifico de auditoria y control del PGD</t>
  </si>
  <si>
    <t xml:space="preserve">1.	Mediante reunión del 25 de marzo del 2025, en reunión con el enlace gestor documental del Grupo de Gestión Contractual, se adelantó capacitación frente a la organización de archivos. Anexo_016_Capacitación_Gestión_Contractual.
2.	Mediante reunión del 13 de marzo del 2025, en reunión con el enlace gestor documental del Grupo de Gestión Contractual, se adelantó capacitación frente a la organización de archivos. Anexo_017_Capacitación_Talento_Humano
3.	Mediante reunión del 12 de marzo del 2025, en reunión con la Asesora de Control Interno y el enlace gestor documental, se adelantó capacitación frente a la organización de archivos, programa Auditoría y Control. Anexo_018_Capacitación_Control_Interno
</t>
  </si>
  <si>
    <t>016. Capacitación_Gestión_Contractual
017_Capacitación_Talento_Humano
018_Capacitación_Control_Interno</t>
  </si>
  <si>
    <t>Control Interno espera que a la fecha programada y en los próximos seguimientos se evidencie por parte de la Entidad el avance del cumplimiento y eficiencia de la acción, de acuerdo con la fecha del compromiso, buscando la sinergia y la adherencia de los equipos a la organización custodia y dispósición de sus archivos de gestión, para lo cual es vital la eficiencia de los enlaces que debe ser evaluada.</t>
  </si>
  <si>
    <t>Anexo 001 Seguimiento Juridica.pdf
Anexo 002 Seguimiento Secretaria General.pdf
Anexo 003 Seguimiento Grupo Articulacion.pdf
Anexo 004 Comunicación Interna Seguimiento Talento Humano.pdf</t>
  </si>
  <si>
    <t>Durante el periodo comprendido entre el 15 de abril y el 14 de julio de 2025, se avanzó en la ejecución de la Tarea N.º 5, correspondiente al seguimiento mediante el Programa Específico de Auditoría y Control del Programa de Gestión Documental (PGD), enfocado en el levantamiento de inventarios documentales y la organización de los Archivos de Gestión en las oficinas productoras. En esta fase inicial, se llevaron a cabo jornadas de capacitación orientadas a fortalecer las capacidades técnicas de los equipos responsables del manejo documental, en cumplimiento con el cronograma establecido para el periodo de diciembre de 2024 a diciembre de 2026. Como respaldo de estas actividades formativas, se anexan documentos de seguimiento y comunicación interna que evidencian el trabajo articulado del Grupo Interno de Trabajo de Gestión Documental junto con las dependencias involucradas. Estas acciones contribuyen a superar los hallazgos relacionados con la implementación del Manual Operativo y el fortalecimiento de la gestión documental en formatos físicos, híbridos y electrónicos.</t>
  </si>
  <si>
    <t xml:space="preserve">Modelo de Requisitos para la Gestión de Documentos Electrónicos de Archivos. </t>
  </si>
  <si>
    <t>ACCION 3</t>
  </si>
  <si>
    <t xml:space="preserve">Realizar la actualización y apropiación del Modelo de Requisitos para la Gestión de Documentos Electrónicos de Archivos. </t>
  </si>
  <si>
    <t>Validar la necesidad de actualización del Modelo de Requisitos para la Gestión Electrónica  de Documentos de acuerdo al estado actual y funcional de la entidad.</t>
  </si>
  <si>
    <t>Modelo de Requisitos para la Gestión Electrónica  de Documentos</t>
  </si>
  <si>
    <t xml:space="preserve">1.	Se actualizó el 14 de febrero del 2025 el Modelo de requisitos para la gestión de documentos electrónicos de archivo de Gestión Documental. Anexo 019_Modelo_versión2.
2.	Mediante Comité Institucional de Gestión y Desempeño se aprobó el Modelo de requisitos para la gestión de documentos electrónicos de archivo de Gestión Documental, versión 2. Anexo 020. Acta_CIGD_14-02-2025. 
</t>
  </si>
  <si>
    <t>Coordinador proceso documental - Luis Felipe Gomez</t>
  </si>
  <si>
    <t>019_Modelo_versión2
020. Acta_CIGD_14-02-2025</t>
  </si>
  <si>
    <t>En seguimiento a las actividades del PMA se evidencia que la entrega de la actualización del modelo de requisitos para la gestión electrónica de documentos se realizó fuera de la fecha establecida. Sin embargo, al cierre de este informe y habida cuenta de que en el Suite Vision Empresarial la entidad reporto el cumplimiento de esta actividad al 28 de febrero de 2025 se da por cumplida esta actividad.</t>
  </si>
  <si>
    <t xml:space="preserve">Anexo 001. Solicitud actualización Modelo de Requisitos.pdf
Anexo 002. CCE-GDO-MA-01 Modelo de Requisitos V. 4 03.07.2025.pdf
</t>
  </si>
  <si>
    <t>Durante el periodo comprendido entre el 15 de abril y el 14 de julio de 2025, se avanzó en la validación de la necesidad de actualización del Modelo de Requisitos para la Gestión Electrónica de Documentos (MOREQ), fundamentada en el análisis del estado funcional y tecnológico actual de la entidad. Como resultado, se determinó que la implementación del modelo MOREQ será incorporada en la puesta en marcha de la herramienta POXTA, proyectada como el Sistema de Gestión de Documentos Electrónicos de Archivo (SGDEA) de la entidad, asegurando así una integración directa de los requisitos en la plataforma tecnológica institucional. Además, se realizó la entrega y presentación formal del “Manual Modelo de Requisitos para la Gestión de Documentos Electrónicos de Archivo” ante el Grupo de Planeación, en su versión ajustada, consolidando un insumo fundamental para su futura implementación. Esta acción representa un avance significativo en la articulación interinstitucional y en el proceso de transformación digital archivística, cumpliendo con las exigencias normativas y adaptándose a las capacidades actuales de la entidad. Se anexan como evidencia la Solicitud de actualización del Modelo de Requisitos (Anexo 001) y el documento formalizado del Modelo de Requisitos versión 4 (Anexo 002).</t>
  </si>
  <si>
    <t>Apropiar el Modelo de Requisitos para la Gestión Electrónica  de Documentos.</t>
  </si>
  <si>
    <t>Interfaz operando
Actas de reunión con el proveedor</t>
  </si>
  <si>
    <t xml:space="preserve">1.	Mediante Comité Institucional de Gestión y Desempeño se aprobó el Modelo de requisitos para la gestión de documentos electrónicos de archivo de Gestión Documental, versión 2. Anexo 020. Acta_CIGD_14-02-2025. 
2.	El Grupo de Gestión Documental en el marco del Proyecto 1 del Plan Institucional de Archivos - PINAR 2023 a 2026 ha desarrollado acciones para el fortalecimiento de la herramienta tecnológica POXTA como SGDEA con el objetivo de mejorar la gestión documental de la Entidad. 
Si bien es cierto, que el producto objeto de entrega, consiste en "Análisis de soluciones existentes en el mercado, Fase de diseño, Informe - Prueba de concepto, Fase de diseño y Plan de implementación, Fase de implementación”, la Entidad analizó dentro de las soluciones existentes la viabilidad de que POXTA que podía optimizarse para que brinde la solución tecnológica como SGDEA. Anexo 021. Memorando M20250325000011_Continuidad_POXTA 
3.	Reunión del 11 de febrero del 2025, con el proveedor de POXTA para identificación de la viabilidad de la herramienta como SGDEA. Anexo 022. Acta_Reunión_Proveedor_POXTA
4.	Visita de reconocimiento e identificación de POXTA en producción como SGDEA en el Ministerio Defensa, como parte de la mejora e implementación dentro de la Entidad. Anexo 023. Acta_visita_Mindefensa
5.	Conformación equipo interdisciplinario IDT-SG etapa de planeación y optimización de la herramienta POXTA como SGDEA. Anexo 024. Actas_reunión_equipo_interdisciplinario.
6.	Proceso de parametrización TRD versión 1,0 y formatos documentales. Habilitación ambiente de pruebas. 025. Proceso_ambiente_pruebas
</t>
  </si>
  <si>
    <t>Secretaría General- Diana Hernandez y coordinador</t>
  </si>
  <si>
    <t>020. Acta_CIGD_14-02-2025
021. Memorando M20250325000011_Continuidad_POXTA
022. Acta_Reunión_Proveedor_POXTA
023. Acta_visita_Mindefensa
024. Actas_reunión_equipo_interdisciplinario
025. Proceso_ambiente_pruebas</t>
  </si>
  <si>
    <t>Control Interno espera que a la fecha programada y en los próximos seguimientos se evidencie por parte de la Entidad el avance del cumplimiento y eficiencia de la acción, de acuerdo con la fecha del compromiso, no obstante el equipo de gestión documental logro evidenciar diferentes actividades de avance para el logro del cumplimiento de esta tarea.</t>
  </si>
  <si>
    <t>Anexo 001. Aprobación modelo de requisitos.pdf
Anexo 002. Citación Comité Institucional de Gestión_28-07-25.pdf</t>
  </si>
  <si>
    <t>Durante el periodo comprendido entre el 15 de abril y el 14 de julio de 2025, se avanzó en la apropiación del Modelo de Requisitos para la Gestión Electrónica de Documentos (MoReq) a través del trabajo conjunto entre la Secretaría General, el Grupo de Gestión Documental y la Subdirección de Información y Desarrollo Tecnológico (IDT). Como resultado de las mesas de trabajo, se identificó la necesidad de ajustar el “Manual Modelo de Requisitos para la Gestión de Documentos Electrónicos de Archivo”, incorporando nuevos componentes que fortalecen su estructura técnica y lo alinean con las capacidades y necesidades actuales de la entidad, incluyendo los numerales 14 (Política de Seguridad de la Información), 16 (Recomendaciones), 17 (Plan de Acción para Fortalecer la Gestión de Documentos Electrónicos de Archivo) y 18 (Cronograma Sugerido). El documento está actualmente en proceso de codificación y validación por parte del Grupo de Planeación, previo a su adopción institucional. Se prevé su presentación ante el Comité Institucional de Gestión y Desempeño en julio de 2025. La implementación del modelo se realizará en el marco de la adopción de POXTA como Sistema de Gestión de Documentos Electrónicos de Archivo (SGDEA), facilitando su integración funcional y técnica en la plataforma institucional para asegurar su apropiación efectiva. Se anexan como evidencia la aprobación del modelo (Anexo 001) y la citación para el Comité Institucional de Gestión (Anexo 002).</t>
  </si>
  <si>
    <t>Analizar soluciones tecnologicas, habida cuenta que la ANCP, ha adelantado las fases de Planificación y análisis para la implementación de una herramienta tecnológica, la ANCP, iniciará las fases de Diseño e Implementación, atendiendo lo establecido por la normativa aplicable vigente.</t>
  </si>
  <si>
    <t>1. Informe - Análisis de soluciones existentes en el mercado, Fase de diseño.
2. Informe - Prueba de concepto,  Fase de diseño.
3. Plan de implementación, Fase de implementación.</t>
  </si>
  <si>
    <t xml:space="preserve">1.	Mediante Comité Institucional de Gestión y Desempeño se aprobó el Modelo de requisitos para la gestión de documentos electrónicos de archivo de Gestión Documental, versión 2. Anexo 020. Acta_CIGD_14-02-2025. 
2.	El Grupo de Gestión Documental en el marco del Proyecto 1 del Plan Institucional de Archivos - PINAR 2023 a 2026 ha desarrollado acciones para el fortalecimiento de la herramienta tecnológica POXTA como SGDEA con el objetivo de mejorar la gestión documental de la Entidad. 
Si bien es cierto, que el producto objeto de entrega, consiste en "Análisis de soluciones existentes en el mercado, Fase de diseño, Informe - Prueba de concepto, Fase de diseño y Plan de implementación, Fase de implementación”, la Entidad analizó dentro de las soluciones existentes la viabilidad de que POXTA que podía optimizarse para que brinde la solución tecnológica como SGDEA. Anexo 021. Memorando M20250325000011_Continuidad_POXTA 
3.	Reunión del 11 de febrero del 2025, con el proveedor de POXTA para identificación de la viabilidad de la herramienta como SGDEA. Anexo 022. Acta_Reunión_Proveedor_POXTA
4.	Visita de reconocimiento e identificación de POXTA en producción como SGDEA en el Ministerio Defensa, como parte de la mejora e implementación dentro de la Entidad. Anexo 023. Acta_visita_Mindefensa
5.	Conformación equipo interdisciplinario IDT-SG etapa de planeación y optimización de la herramienta POXTA como SGDEA. Anexo 024. Actas_reunión_equipo_interdisciplinario
6.	Proceso de parametrización TRD versión 1,0 y formatos documentales y habilitación ambiente de pruebas. Anexo 025. Proceso_ambiente_pruebas
</t>
  </si>
  <si>
    <t xml:space="preserve">Control interno encuentra que el equipo de  gestión documental  y en sí la Entidad adhirió a las recomendaciones y exhortaciones realizadas sobre buscar la optimización de la herramienta tecnólogica POXTA toda vez que fue adquirida por la Agencia en el 2014 a perpetuidad en aras del cuidado y optimización de los recursos públicos. Finalmente siendo manifiesta la postura de la Agencia, en el Comité Institucional de Gestión de Desempeño del 11/04/2025 sobre buscar que al minimo costo se realicen las parametrizaciones necesarias de la herramienta para cumplir con Sistema de Gestión Documental Electrónica de Archivo - SGDEA. Se aprecia igualmente que la Entidad atendió el informe prueba de concepto fechado 31/12/2024. Control Internoespera  que en el siguiente seguimiento , la Entidad dé cuenta de los esfuerzos por lograr la eficiencia y eficacia del SGDEA, presentando precisamente la evidencia documentada  del Modelo de Requisitos para la Gestión Electrónica  de Documentos de acuerdo al estado actual y funcional de la entidad de manera inoportuna toda vez que Control Interno verificó que no sé cumplió con el plazo de presentación. No obstante al cierre del presente informe de seguimiento ya se cumplió esta tarea. Se insta a la Entidad que de a conocer al Arhcivo General de la Nación los ajustes en la descripción de la tarea en lo relacionado con las disposiciones que al interior de la Entidad buscan lograr el objetivo de implementar un SGDEA que corresponde en esta caso a POXTA para que se ajuste el Plan de Mejoramiento Archivistico. </t>
  </si>
  <si>
    <t xml:space="preserve">Anexo 001. Ajuste Matriz de Riesgo.pdf
Anexo 002. E.P. POXTA_SGDEA 26.05.2025.pdf
Anexo 003. Reunión inicio contrato CCE-330-2025.pdf
Anexo 004. Requerimiento ajuste POXTA.pdf
Anexo 005. Inf. avance PETI.pdf
Anexo 006. Soporte depuración VUR.pdf
</t>
  </si>
  <si>
    <t>Durante el periodo comprendido entre el 15 de abril y el 14 de julio de 2025, se avanzó en la fase de análisis para la implementación del Sistema de Gestión de Documentos Electrónicos de Archivo (SGDEA) a través de la herramienta tecnológica POXTA, en cumplimiento del Plan de Mejoramiento Archivístico. En este marco, se apoyó a la Subdirección de Información y Desarrollo Tecnológico (IDT) en la elaboración, revisión y definición de los requerimientos técnicos para la adopción institucional de POXTA.
Las acciones destacadas incluyen:
Estructuración y consolidación de la matriz de riesgos, parte integral de los Estudios Previos del contrato CCE-330-2025 (Anexo 001).
Revisión y ajustes a los Estudios Previos para la contratación del proveedor IOIP S.A.S., con aprobación en el Plan Anual de Adquisiciones (Anexo 002).
Realización de la reunión de inicio del contrato CCE-330-2025 con IOIP S.A.S., para definir líneas de trabajo y cronograma (Anexo 003).
Solicitud formal al proveedor para ajustes y parametrizaciones en POXTA, tales como parametrización de la TRD versión 1.0, implementación de nuevo consecutivo de correspondencia y agendamiento de revisión técnica conforme a lineamientos del Archivo General de la Nación (Anexo 004).
Informe de avance del Proceso Estratégico de Tecnologías de la Información (PETI) con corte al 30 de junio de 2025 (Anexo 005).
Solicitud de respaldo (backup) y depuración del correo electrónico de la Ventanilla Única de Radicación (VUR) para optimizar la gestión documental (Anexo 006).
Estas actividades corresponden a la fase de análisis y planificación, preparatoria para las etapas próximas de diseño e implementación, de acuerdo con la normativa vigente y los lineamientos técnicos del SGDEA. El trabajo conjunto entre el Grupo de Gestión Documental, la Secretaría General, la IDT y el proveedor ha consolidado una base técnica sólida para la adopción efectiva de la solución tecnológica.</t>
  </si>
  <si>
    <t xml:space="preserve">Unidad de correspondencia </t>
  </si>
  <si>
    <t>ACCION 4</t>
  </si>
  <si>
    <t>Establecer los lineamientos para la Ventanilla Única de Radicación, orientado a la recepción y radicación  de comunicaciones oficiales.</t>
  </si>
  <si>
    <t>Crear el control de asignación de numeración consecutiva a las comunicaciones oficiales de entrada, salida e internas.</t>
  </si>
  <si>
    <t>Planilla control de correspondencia implementada</t>
  </si>
  <si>
    <t>1.	El 05 de marzo desde Secretaría General presentó ante la Subdirección de Información y Desarrollo Tecnológico (SIDT) propuesta respecto de parametrización Unidad de correspondencia, lo cual se ha venido trabajando con la IDT, durante marzo y abril. Anexo. 026. correos_parametrización_Unidad de correspondencia</t>
  </si>
  <si>
    <t>026. correos_parametrización_Unidad de correspondencia</t>
  </si>
  <si>
    <t>Anexo 001 Implementación de nueva estructura en el consecutivo de correspondencia.pdf
Anexo 002 Divulgación_Estrcutura Consecutivo de CorrespondenciaOutlook.pdf
Anexo 003 Sensibilización Radicado de Correspondencia.pptx
Anexo 004 MatrizRadicadosEntrada.xlsx
Anexo 005 MatrizRadicadosInternos.xlsx
 Anexo 006 MatrizRadicadosSalida.xlsx</t>
  </si>
  <si>
    <t>Revisión y Actualización documental relacionado a la producción, radicación y control de firmas de las comunicaciones oficiales, conforme a la normatividad vigente.</t>
  </si>
  <si>
    <t>1. Proceso de Gestión documental actualizado.
2. Manual para la atención de las peticiones, quejas, reclamos, sugerencias y denuncias  PQRSD, Actualizado.</t>
  </si>
  <si>
    <t xml:space="preserve">
1.	El 05 de marzo desde Secretaría General presentó ante la Subdirección de Información y Desarrollo Tecnológico (SIDT) propuesta respecto de parametrización Unidad de correspondencia, lo cual se ha venido trabajando con la IDT, durante marzo y abril. Anexo. 026. correos_parametrización_Unidad de correspondencia
2.	Respecto del Control de firmas, la Entidad se encuentra avanzando para dar cumplimiento a la fecha prevista en el plan de mejoramiento.
</t>
  </si>
  <si>
    <t>Secretaria General
Coordinador gestión documental</t>
  </si>
  <si>
    <t>Anexo 001. Actas_Actualización_Proceso_Planeación.pdf
Anexo 002. 20250625 Caracterización de proceso.xlsx
Anexo 003 Manual de gestión PQRSD V 02.07.2025.docx
Anexo 004 Manual Operativo Gestión Documentos y Administración de Archivos.pdf</t>
  </si>
  <si>
    <t xml:space="preserve">Aplicación de procesos archivísticos (Organización de Archivos de Gestión, criterios archivísticos: foliación, implementación de hoja de control, e inventarios documentales, rotulación estandarizada de expedientes y cajas).
No están conformando y organizando de 
forma adecuada los expedientes.
No han estandarizado el nombrado de documentos y no llevan índice electrónico de documentos.
No cuenta con procedimiento para  la eliminación documental físicos y electrónicos
No evidenció plan de transferencias Documentales.
</t>
  </si>
  <si>
    <t>ACCION 5</t>
  </si>
  <si>
    <t xml:space="preserve">Elaboración y Aplicación de manual para la organización de archivos
</t>
  </si>
  <si>
    <t xml:space="preserve">1.	Se elaboró el Manual Operativo para la organización de archivos de gestión (físicos, híbridos, electrónicos) para la normalización de descripción de documentos y expedientes y aplicación de TRD, en los tiempos establecidos, el cual se encuentra verificado por parte de Planeación y cuenta con versión. Código: CCE-GDO-MA-02 Versión: 01 Fecha: 28-03-2025. Anexo 011_Manual Operativo
</t>
  </si>
  <si>
    <t>Coordinador gestión documental</t>
  </si>
  <si>
    <t xml:space="preserve"> Al cierre de este informe el Manual se encuentra codificado con CCE-GDO-CP-01.  La Entidad socializó el Manual Operativo para la organización de archivo de gestión el 26/03/2025 ante el Comité de Intitucional de Gestión y Desempeño se espera la implementación y su puesta en funcionamiento , motivo de los proximos seguimientos.</t>
  </si>
  <si>
    <t>Anexo 001 Manual Operativo para la Gestión de Documentos y Administracion de Archivos.pdf
Anexo 002. Acta de Comité_CIDG_26-03-25.pdf</t>
  </si>
  <si>
    <t>Se finalizó la elaboración del Manual Operativo para la organización de archivos de gestión (físicos, híbridos y electrónicos), incluyendo la normalización en la descripción de documentos y expedientes, y la aplicación de las Tablas de Retención Documental (TRD), fortaleciendo así la gestión documental institucional.</t>
  </si>
  <si>
    <t>Realizar capacitaciones por grupos de trabajo en  desarrollo Plan Institucional de Capacitación PIC</t>
  </si>
  <si>
    <t>1.	Mediante correo electrónico del 14 de marzo del 2025, se solicitó al Grupo Interno de Talento Humano, la modificación al Plan Institucional de Capacitación, con el fin de incluir todos los temas asociados al Plan de Mejoramiento del Archivo, así como el Manual Operativo. Anexo 012. Ajuste Plan_Capacitación_Manual operativo.
2.	El 26 de marzo del 2026, ante el Comité Institucional de Gestión y Desempeño se socializó el Manual Operativo para la organización de archivos de gestión. Anexo 012. Acta de Comité_CIDG_26-03-25
3.	El 26 de marzo del 2026, ante el Comité Institucional de Gestión y Desempeño se presentó por parte del Grupo Interno de Talento Humano, se sometió a aprobación el ajuste del Plan Institucional de Capacitaciones Manual Operativo para la organización de archivos de gestión. Anexo 013. Acta de Comité_CIDG_26-03-25.
4.	El 26 de marzo del 2026, ante el Comité Institucional de Gestión y Desempeño el Grupo Interno de Gestión Documental, socializó el Manual Operativo para la organización de archivos de gestión y se indicó que se procederá a las capacitaciones como parte de las actividades que se integraran en el Plan Institucional de Capacitación PIC 2025. Anexo 013. Acta de Comité_CIDG_26-03-25
5.	Mediante correo electrónico del 14 de abril del 2025, se indicó fecha y hora para capacitación a los Gestores documentales y socialización del Manual Operativo. Anexo. 014. Solicitud_Capacitación_Manual operativo
6.	Mediante correo electrónico se solicitó al Grupo de Comunicaciones la Publicación y divulgación Manual Operativo de Gestión Documental Manual Operativo para la organización de archivos de gestión al interior de la Entidad. 014. Publicación_divulgación_Manual_Operativo.
7.	Para las demás capacitaciones, la Entidad se encuentra avanzando para dar cumplimiento a la fecha prevista en el plan de mejoramiento.</t>
  </si>
  <si>
    <t>Funcionarios gestión documental</t>
  </si>
  <si>
    <t>012. Ajuste Plan_Capacitación_Manual operativo
013. Acta de Comité_CIDG_26-03-25
014. Solicitud_Capacitación_Manual opertaivo</t>
  </si>
  <si>
    <t>A traves del acta de Comité de Institucional de Gestión y Desempeño de fecha 26/03/2025,  se evidencia la aprobación de los ajustes solicitados para realizar estas capacitaciones propuestas dentro del PIC. Se espera que se avance de conformidad y de manera oportuna con el compromiso de la realizar capacitaciones con Grupos de trabajo, sobre la organización de archivos. Control Interno espera que a la fecha programada y en los próximos seguimientos se evidencie por parte de la Entidad el avance del cumplimiento y eficiencia de la acción, de acuerdo con la fecha del compromiso.</t>
  </si>
  <si>
    <t>Anexo 001 Sensibilizaciones y evaluaciones.zip
Anexo 002 Diapositivas_Sensibilizaciones Manual Opoerativo_PIC.pptx</t>
  </si>
  <si>
    <t>Mediante el acta del Comité Institucional de Gestión y Desempeño del 26/03/2025, se aprobaron los ajustes para las capacitaciones del PIC. Se espera que la Entidad avance oportunamente con las jornadas sobre organización de archivos y que en los seguimientos se evidencie el cumplimiento del compromiso en la fecha establecida.</t>
  </si>
  <si>
    <t>Realizar la organización de los expedientes documentales de las vigencias, 2022, 2023 y 2024 de todas las oficinas productoras (implementación archivos de gestión y central) físico y electrónico.</t>
  </si>
  <si>
    <t>Cronograma de organización de los archivos de gestión documental 
Inventarios actualizados de las vigencias 2022, 2023 y 2024</t>
  </si>
  <si>
    <t>Coordinador grupo documental - Luis Felipe Gomez (Da la linea y coordinado)
Organización de información lo debe realizar enlace documental de cada dependencia</t>
  </si>
  <si>
    <t>Anexo 001 Acta de Seguimiento al Grupo de Articulación (1).pdf
Anexo 002 Acta de Seguimiento Control Interno.pdf
Anexo 003 Acta de Seguimiento Grupo de Articulación y Socialización.pdf  
Anexo 004 Acta de Seguimiento Grupo de Jurídica.pdf
Anexo 005 Acta de Seguimiento Secretaria General.pdf
Anexo 006 Comunicación Interna_Seguimiento Grupo Talento Humano.pdf</t>
  </si>
  <si>
    <t>La ANCOP-CCE avanza en el inventario documental del Archivo Central, según las TRD vigentes, y adelanta la identificación de series y subseries conforme al Plan de Mejoramiento Archivístico. Para ello, el Grupo de Gestión Documental ha sostenido reuniones con las áreas para revisar el estado de la gestión documental.</t>
  </si>
  <si>
    <t>Aplicar las Tablas de Control de Acceso en los repositorios documentales fisicos y electrónicos de la entidad</t>
  </si>
  <si>
    <t>Circular interna impartiendo lineamientos para su aplicación</t>
  </si>
  <si>
    <t>Personal de acceso Share Point . Jhon Mahecha
Coordiandor gestion documental</t>
  </si>
  <si>
    <t>Anexo 001 Solicitud acceso SharePoint.pdf
Anexo 002 Solicitud acceso SharePoint.pdf
Anexo 003 Solicitud acceso SharePoint.pd</t>
  </si>
  <si>
    <t>Control Interno observo por medio de las evidencias el inicio de aplicación de las Tablas de Control de Acceso en los repositorios documentales (físicos y electrónicos), según lo establecido en el Plan de Mejoramiento Archivístico. El proceso avanza conforme al cronograma (mayo 2025 - diciembre 2026), mediante la herramienta POXTA y el control de accesos en SharePoint, garantizando la confidencialidad y uso institucional de la información.</t>
  </si>
  <si>
    <t>Elaborar el Plan de Transferencias documentales</t>
  </si>
  <si>
    <t>Circular interna  de aplicación del Plan de Transferencias documentales</t>
  </si>
  <si>
    <t>Anexo 001 Correo_Solicitud de Concepto.pdf
Anexo 002. Radicado AGN-2-2025-04021.pdf
Anexo 003 Circular 024 – 2025.pdf
Anexo 004 Correo_ Socialización_Circular 024 de 2025.pdf
Anexo 005 Sensibilización Manual Operativo PIC.pptx
Anexo 006 Socialización del Manual Operativo para la Gestión Documentos y Adminsitración de Archivos.pdf
Anexo 007 Manual Operativo para la Gestión de Documentos y Administración de Archivos.pdf</t>
  </si>
  <si>
    <t>Control Interno espera que, dado el inicio de la actividad, en la fecha programada y en los próximos seguimientos, la Entidad evidencie avances en el cumplimiento y eficiencia de la acción, conforme a los compromisos establecidos.</t>
  </si>
  <si>
    <t>Organización de Actos Administrativos: Decretos y Resoluciones: No cuenta con un procedimiento para la emisión y firma de actos administrativos (acuerdos y resoluciones).</t>
  </si>
  <si>
    <t>ACCIÓN 6</t>
  </si>
  <si>
    <t>Realizar el  procedimiento para la producción y organización  ACTOS ADMINISTRATIVOS</t>
  </si>
  <si>
    <t>Realizar entrega del archivo de resoluciones y circulares al área que corresponda de acuerdo a la función.</t>
  </si>
  <si>
    <t>Acta de entrega</t>
  </si>
  <si>
    <t xml:space="preserve">
1.	El Grupo de Gestión Documental realizó dos reuniones con el Grupo de Gestión jurídica de la Dirección General, mediante las cuales se indicó lo evidenciado por el Archivo General de la Nación, en cumplimiento a la disposición y entrega del archivo de resoluciones, circulares (actos administrativos), los cuales deben ser administrados y custodiados de acuerdo con las funciones del Grupo de Gestión jurídica de la Dirección General. Durante el mes de abril 2025 se encuentra en entrenamiento una funcionaria para realizar las actividades asociadas al proceso de entrega, disposición y administración de los actos administrativos.
2.	A partir del 02 de mayo del 2025 el Grupo de Gestión Jurídica asumirás estas actividades.</t>
  </si>
  <si>
    <t>Profesional Grupo gestión DocumentalEnyt Sanchez</t>
  </si>
  <si>
    <t>Anexo 031_Actas de reunión_Gestión Jurídica</t>
  </si>
  <si>
    <t>Con base a la información suministrada por el Grupo de Gestión Documental, se observó que se realizaron 2 reuniones y se adelantan acciones de entrenamiento sobre el  manejo y administración de actos administrativos  producidos por el Despacho, siendo importante dar capacitación sobre teoria del acto administrativo, prevención del daño antijuridico a los colaboradores que disponga la entidad preferiblemente con conocimiento en derecho. Control Interno espera que a la fecha programada y en los próximos seguimientos se evidencie por parte de la Entidad el avance del cumplimiento y eficiencia de la acción, de acuerdo con la fecha del compromiso.</t>
  </si>
  <si>
    <t>Anexo 003. Acta entrega Jurídica.pdf
Anexo 004. Acta Entrega Jurídica,.pdf 
Anexo 005. Envío_memorando_M20250507000014.pdf
Anexo 006 Memorando Administración y custodia actos administrativos.pdf
Anexo 007 Correo Electrónico_borrador_procedmiento_Administración y custodia.pdf
Anexo 008 M20250320000008-Talento Humano.pdf
Anexo 009 Anulacion Direcion General 12-06-2025.pdf
Anexo 010 Anulacion GI Contratos05-02-2025.pdf
Anexo 011 Anulacion Resolucion Administrativa18-06-2025.pdf
Anexo 012 Memorando Subdirección de Negocios.pdf
Anexo 013. Certificación de talento Humano 19-06-2025.pdf
Anexo 014. Memorando Administrativa 2024.pdf
Anexo 015 Certificado Anulación Talento HumanoAño2025.pdf
Anexo. 016. Circular_018_25_lineamientos_enumeración.pdf
Anexo. 017. Divulgación__Circular 018 de 2025.pdf</t>
  </si>
  <si>
    <t>El Grupo Interno de Trabajo de Gestión Documental adelantó acciones clave para garantizar la entrega y adecuada disposición del archivo de resoluciones, circulares y demás actos administrativos, en concordancia con las funciones asignadas al Grupo de Gestión Jurídica de la Dirección General.</t>
  </si>
  <si>
    <t>Actualizar el procedimiento, normalizando la radicación  de las comunicaciones oficiales de salida e internas y sus firmantes.</t>
  </si>
  <si>
    <t xml:space="preserve">Procedimiento de comunicaciones oficiales </t>
  </si>
  <si>
    <t xml:space="preserve">1.	En el marco del mejoramiento el equipo de gestión documental ha implementado mesas interdisciplinarias entre SG-IDT-GIGD para fortalecer la herramienta POXTA como SGDEA en las cuales se contempló la normalización de la radicación de las comunicaciones oficiales, encontrándose en desarrollo de la etapa de pruebas. Anexo 024. Actas_reunión_equipo_interdisciplinario
</t>
  </si>
  <si>
    <t>Coordinador y grupo de gestión documental
Grupo de relacionamiento estado ciudadano</t>
  </si>
  <si>
    <t>024. Actas_reunión_equipo_interdisciplinario</t>
  </si>
  <si>
    <t>Anexo 001 Consecutivo de Correspondencia.pdf
Anexo 002 Manual de gestión PQRSD V 02.07.2025.docx
Anexo 003 Solicitud numeración actos administrativos._ Correo.pdf
Anexo 004. Actas de reunión_Planeación_Proceso y procedimiento..pdf
Anexo 005. Inclusión firmas Manual PQRS.pdf</t>
  </si>
  <si>
    <t>Control Interno, reconociendo que la tarea ya ha sido iniciada, espera que en la fecha programada y en los próximos seguimientos se evidencien avances significativos en el cumplimiento y la eficiencia de la acción, conforme al compromiso establecido.</t>
  </si>
  <si>
    <t>Administración, custodia y Organización de Historias Laborales.</t>
  </si>
  <si>
    <t>ACCIÓN 7</t>
  </si>
  <si>
    <t>Establecer los lineamientos para la producción y organización  Historias laborales</t>
  </si>
  <si>
    <t>Elaborar el inventario documental para las historias laborales activas e inactivas.</t>
  </si>
  <si>
    <t>Inventarios documental de historias laborales</t>
  </si>
  <si>
    <t xml:space="preserve">
1.	Mediante reunión del 13 de marzo del 2025, el Grupo de Gestión Documental y el Grupo de Talento Humano, se revisó Revisar el plan de Mejoramiento Archivístico -PMA del Archivo General de la Nación de la vigencia 2024, relacionado con la serie documental de Historias Laborales a fin de subsanar los Hallazgos evidenciados en este Grupo. Anexo 027. Acta_Reunión_Historias_laborales</t>
  </si>
  <si>
    <t>Coordinador grupo documental - Luis Felipe Gomez (Da la linea y coordinado)
Organización de información por parte del grupo de Talento humano</t>
  </si>
  <si>
    <t>027. Acta_Reunión_Historias_laborales</t>
  </si>
  <si>
    <t>El área de gestión documental ha adelantado dos reuniones con talento humano para dar línea sobre el manejo custodia y disposición de las historias laborales en el marco de la normativilidad archivistica vigente. Control Interno evidencia que se requiere fortalecxer el equipo humano del área de talento humano con personal idoneo en archivistica para el logro de la tarea propuesta. CI espera que a la fecha programada y en los próximos seguimientos se evidencie por parte de la Entidad el avance del cumplimiento y eficiencia de la acción, de acuerdo con la fecha del compromiso.</t>
  </si>
  <si>
    <t>Anexo 001 FUID_TH Historias Laborales Activas e Inactivas 2012-2024.xlsx</t>
  </si>
  <si>
    <t>Se reconoce el inicio del proceso de elaboración del inventario documental de las historias laborales, así como los avances en la identificación y organización de los expedientes, en coordinación con el Grupo de Talento Humano y en cumplimiento con las Tablas de Retención Documental vigentes. Sin embargo, Control Interno recomienda continuar fortaleciendo el seguimiento a estos procesos y que se cumpla estrictamente con los plazos establecidos en el Plan de Mejoramiento Archivístico.</t>
  </si>
  <si>
    <t xml:space="preserve">Actualizar e implementar los lineamientos de conformación Historias Laborales
</t>
  </si>
  <si>
    <t>Lineamientos de conformación Historias Laborales actualizado: CCE-GTH-IDI-03, y actas de seguimiento de aplicación</t>
  </si>
  <si>
    <t>1.	Mediante Memorando M20250325000012_ Se remitió al Grupo de Gestión Documental, los lineamientos respecto a la conformación de expedientes de historias laborales de la ANCP-CCE.  Anexo 028. Memorando M20250325000012_conformación de expedientes de historias laborales.</t>
  </si>
  <si>
    <t>028. Memorando M20250325000012_conformación de expedientes de historias laborales</t>
  </si>
  <si>
    <t>Anexo 001 Lista de chequeo documentos para nombramiento_ Vinculación v1 08-07-2025.pdf
Anexo 002 Formato de Ingreso_ Vinculación de Personal V1 08-07-2025.pdf
Anexo 003 Comunicación Interna Talento Humano Organización HT.pdf</t>
  </si>
  <si>
    <t>Si bien la fecha de finalización para elaborar las transferencias documentales, tienen un amplio espacio se puede infererir que obedece a implementar con eficiencia los lineamientos normativos sobre la obligatoriedad de todos los servidores publicos para la realización de las transferencias documentales, atendiendo el cronograma y las situaciones administrativas de entrega de cargo.
Control Interno espera que a la fecha programada y en los próximos seguimientos se evidencie por parte de la Entidad el avance del cumplimiento y eficiencia de la acción, de acuerdo con la fecha del compromiso.</t>
  </si>
  <si>
    <t>Anexo 001 Correo_ Solicitud de Concepto.pdf
Anexo 002 Radicado de salida AGN-2-2025-04021 (1).pdf
Anexo 003 Circular 024 – 2025.pdf
Anexo 004 Correo_Socialización Circular 024.pdf
Anexo 005 Sensibilización Manual Operativo PIC.pptx
Anexo 006 Socialización del Manual Operativo para la Gestión Documentos y Adminsitración de Archivos.pdf
Anexo 007 Manual Operativo para la Gestión de Documentos y Administración de Archivos.pdf</t>
  </si>
  <si>
    <t>Sistema Integrado de Conservación -SIC</t>
  </si>
  <si>
    <t>ACCIÓN 8</t>
  </si>
  <si>
    <t>Realizar la actualización e implementación del Sistema integrado de conservación</t>
  </si>
  <si>
    <t xml:space="preserve">Actualizar el diagnostico integral de archivos </t>
  </si>
  <si>
    <t xml:space="preserve">Diagnóstico integral de archivos
</t>
  </si>
  <si>
    <t xml:space="preserve">
1.	Mediante correo electrónico del 07 de abril del 2025, se solicitó ante la Secretaría General, la necesidad de la contratación de un profesional en conservación para desarrollar las actividades contempladas en el Plan de Mejoramiento del Archivo y propias del Sistema Integrado de Conservación, para lo cual se remitió el objeto de la contratación requerida. Anexo 029. Objeto_Concervador_SIC
2.	Mediante correo electrónico del 14 de abril del 2025, se autorizó la contratación del Conservador y se incluyó en la modificación del Plan Anual de Adquisiciones. Anexo 030. Modificación Plan Anual de Adquisiciones.
</t>
  </si>
  <si>
    <t>Secretaria General- Contratista o profesional ingeniero de sistemas archivista - coordinador</t>
  </si>
  <si>
    <t>029. Objeto_Concervador_SIC
030. Modificación Plan Anual de Adquisiciones.</t>
  </si>
  <si>
    <t xml:space="preserve">Anexo_001.Tabla de contenido Diagnóstico Integral de Archivos (DIA).pdf
Anexo_002. Avance DIAR .pdf
Anexo_003. Autodiagnostico MGDA_CCE.xlsx
</t>
  </si>
  <si>
    <t>Control Interno, como indico la dependencia indica y anexa soportes que la tarea ya ha sido iniciada, espera que en la fecha programada y en los próximos seguimientos se evidencien avances significativos en el cumplimiento y la eficiencia de la acción, conforme al compromiso establecido.</t>
  </si>
  <si>
    <t xml:space="preserve">
Presentar para aprbación el Sistema integrado de conservación SIC ante el CIGD</t>
  </si>
  <si>
    <t>Acta de aprobación por el CIGD</t>
  </si>
  <si>
    <t>Anexo_001. Avance DIAR.pdf</t>
  </si>
  <si>
    <t>Solicitar la publicación en la página web del Sistema integrado de conservación- SIC y sus planes específicos aprobados</t>
  </si>
  <si>
    <t xml:space="preserve">Publicación del SIC en laweb </t>
  </si>
  <si>
    <t>Implementar los planes especificos del Sistema integrado de conservación SIC</t>
  </si>
  <si>
    <t>Soportes de la implementación del Sistema Integrado de Conservación SIC (Formatos, Planillas trimestrales)</t>
  </si>
  <si>
    <t>Anexo_001. Reporte Jornada Limpieza.pdf
Anexo_002. Capacitacion Monitoreo_CCE .pdf
Anexo_003. Inspección técnica al depósito del Archivo Central.pdf
Anexo_004. Parámetros Saneamiento Ambiental .pdf
Anexo_005. Protocolo de limpieza de Archivo Central ANCP.pdf</t>
  </si>
  <si>
    <t>Control Interno espera que, en la fecha prevista y durante los seguimientos posteriores, la Entidad demuestre avances concretos en el cumplimiento y la ejecución eficiente de la acción, conforme a los compromisos establecidos.</t>
  </si>
  <si>
    <t>Realizar el Seguimiento y evaluación de los planes especificos del Sistema integrado de conservación SIC</t>
  </si>
  <si>
    <r>
      <t>informes de seguimiento anuales</t>
    </r>
    <r>
      <rPr>
        <sz val="10"/>
        <color rgb="FF7030A0"/>
        <rFont val="Arial"/>
        <family val="2"/>
      </rPr>
      <t xml:space="preserve">
</t>
    </r>
  </si>
  <si>
    <t>Acción 2</t>
  </si>
  <si>
    <t>Acción 3</t>
  </si>
  <si>
    <t>Acción 4</t>
  </si>
  <si>
    <t>Acción 5</t>
  </si>
  <si>
    <t>Acción 6</t>
  </si>
  <si>
    <t xml:space="preserve">Acción 7 </t>
  </si>
  <si>
    <t>Acción 8</t>
  </si>
  <si>
    <t>CUMPLIMIENTO DEL PLAN DE MEJORAMIENTO</t>
  </si>
  <si>
    <t>sobre 100%</t>
  </si>
  <si>
    <t>Fecha de iniciación y finalización del PMA</t>
  </si>
  <si>
    <t>La fecha de inicio cuenta a partir de la aprobación del PMA por parte del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</si>
  <si>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</si>
  <si>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</si>
  <si>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</si>
  <si>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</si>
  <si>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</si>
  <si>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</si>
  <si>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</si>
  <si>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</si>
  <si>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</si>
  <si>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</si>
  <si>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</si>
  <si>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</si>
  <si>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</si>
  <si>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</si>
  <si>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</si>
  <si>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</si>
  <si>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</si>
  <si>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</si>
  <si>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</si>
  <si>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</si>
  <si>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</si>
  <si>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</si>
  <si>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</si>
  <si>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</si>
  <si>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PORCENTAJE ACTUALIZADO DE AVANCE DE LAS TAREAS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</si>
</sst>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sz val="8"/>
      <name val="Calibri"/>
      <family val="2"/>
      <scheme val="minor"/>
    </font>
    <font>
      <sz val="10"/>
      <color rgb="FF7030A0"/>
      <name val="Arial"/>
      <family val="2"/>
    </font>
    <font>
      <sz val="9"/>
      <name val="Arial"/>
      <family val="2"/>
    </font>
    <font>
      <b/>
      <sz val="14"/>
      <color theme="1"/>
      <name val="Calibri"/>
      <family val="2"/>
      <scheme val="minor"/>
    </font>
    <font>
      <sz val="10"/>
      <name val="Arial"/>
    </font>
    <font>
      <sz val="9"/>
      <color rgb="FF000000"/>
      <name val="Arial"/>
    </font>
    <font>
      <u/>
      <sz val="9"/>
      <color rgb="FF000000"/>
      <name val="Arial"/>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bgColor indexed="64"/>
      </patternFill>
    </fill>
    <fill>
      <patternFill patternType="solid">
        <fgColor theme="9"/>
        <bgColor indexed="64"/>
      </patternFill>
    </fill>
    <fill>
      <patternFill patternType="solid">
        <fgColor theme="4"/>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s>
  <cellStyleXfs count="1">
    <xf numFmtId="0" fontId="0" fillId="0" borderId="0"/>
  </cellStyleXfs>
  <cellXfs count="175">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4" xfId="0" applyFill="1" applyBorder="1" applyAlignment="1">
      <alignment horizontal="center" vertical="center"/>
    </xf>
    <xf numFmtId="0" fontId="0" fillId="0" borderId="0" xfId="0" applyAlignment="1">
      <alignment vertical="center"/>
    </xf>
    <xf numFmtId="0" fontId="1"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1" fillId="0" borderId="6" xfId="0" applyFont="1" applyBorder="1" applyAlignment="1">
      <alignment vertical="center"/>
    </xf>
    <xf numFmtId="0" fontId="6" fillId="3" borderId="8" xfId="0" applyFont="1" applyFill="1" applyBorder="1" applyAlignment="1">
      <alignment vertical="center" wrapText="1"/>
    </xf>
    <xf numFmtId="0" fontId="6" fillId="3" borderId="4" xfId="0" applyFont="1" applyFill="1" applyBorder="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1" fontId="6" fillId="3" borderId="0" xfId="0" applyNumberFormat="1" applyFont="1" applyFill="1" applyAlignment="1">
      <alignment vertical="center" wrapText="1"/>
    </xf>
    <xf numFmtId="0" fontId="4" fillId="0" borderId="0" xfId="0" applyFont="1" applyAlignment="1">
      <alignment vertical="center" wrapText="1"/>
    </xf>
    <xf numFmtId="14" fontId="6" fillId="3" borderId="8" xfId="0" applyNumberFormat="1" applyFont="1" applyFill="1" applyBorder="1" applyAlignment="1">
      <alignment vertical="center" wrapText="1"/>
    </xf>
    <xf numFmtId="1" fontId="6" fillId="3" borderId="8" xfId="0" applyNumberFormat="1" applyFont="1" applyFill="1" applyBorder="1" applyAlignment="1">
      <alignment vertical="center" wrapText="1"/>
    </xf>
    <xf numFmtId="0" fontId="6" fillId="3" borderId="8" xfId="0" applyFont="1" applyFill="1" applyBorder="1" applyAlignment="1" applyProtection="1">
      <alignment vertical="center" wrapText="1"/>
      <protection locked="0"/>
    </xf>
    <xf numFmtId="9" fontId="6" fillId="3" borderId="4" xfId="0" applyNumberFormat="1" applyFont="1" applyFill="1" applyBorder="1" applyAlignment="1">
      <alignment vertical="center" wrapText="1"/>
    </xf>
    <xf numFmtId="9" fontId="6" fillId="3" borderId="31" xfId="0" applyNumberFormat="1" applyFont="1" applyFill="1" applyBorder="1" applyAlignment="1">
      <alignment vertical="center" wrapText="1"/>
    </xf>
    <xf numFmtId="0" fontId="6" fillId="3" borderId="4" xfId="0"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left" vertical="center" wrapText="1"/>
    </xf>
    <xf numFmtId="0" fontId="0" fillId="0" borderId="0" xfId="0" applyAlignment="1">
      <alignment horizontal="left" vertical="center"/>
    </xf>
    <xf numFmtId="0" fontId="8"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3" borderId="8" xfId="0" applyFont="1" applyFill="1" applyBorder="1" applyAlignment="1">
      <alignment horizontal="left" vertical="center" wrapText="1"/>
    </xf>
    <xf numFmtId="9" fontId="6" fillId="0" borderId="0" xfId="0" applyNumberFormat="1" applyFont="1" applyAlignment="1">
      <alignment horizontal="left" vertical="center" wrapText="1"/>
    </xf>
    <xf numFmtId="0" fontId="7" fillId="0" borderId="0" xfId="0" applyFont="1" applyAlignment="1">
      <alignment horizontal="left" vertical="center" wrapText="1"/>
    </xf>
    <xf numFmtId="9" fontId="7" fillId="0" borderId="0" xfId="0" applyNumberFormat="1" applyFont="1" applyAlignment="1">
      <alignment horizontal="left" vertical="center" wrapText="1"/>
    </xf>
    <xf numFmtId="0" fontId="6" fillId="2" borderId="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0" xfId="0" applyFont="1" applyAlignment="1">
      <alignment horizontal="center" vertical="center" wrapText="1"/>
    </xf>
    <xf numFmtId="10" fontId="7" fillId="0" borderId="0" xfId="0" applyNumberFormat="1" applyFont="1" applyAlignment="1">
      <alignment horizontal="center" vertical="center" wrapText="1"/>
    </xf>
    <xf numFmtId="0" fontId="6" fillId="0" borderId="4" xfId="0" applyFont="1" applyBorder="1" applyAlignment="1">
      <alignment horizontal="left" vertical="center" wrapText="1"/>
    </xf>
    <xf numFmtId="0" fontId="8" fillId="3" borderId="8" xfId="0" applyFont="1" applyFill="1" applyBorder="1" applyAlignment="1" applyProtection="1">
      <alignment vertical="center" wrapText="1"/>
      <protection locked="0"/>
    </xf>
    <xf numFmtId="0" fontId="4" fillId="3" borderId="4" xfId="0" applyFont="1" applyFill="1" applyBorder="1" applyAlignment="1">
      <alignment horizontal="left" vertical="center" wrapText="1"/>
    </xf>
    <xf numFmtId="0" fontId="6" fillId="3" borderId="33" xfId="0" applyFont="1" applyFill="1" applyBorder="1" applyAlignment="1">
      <alignment vertical="center" wrapText="1"/>
    </xf>
    <xf numFmtId="0" fontId="6" fillId="3" borderId="2" xfId="0" applyFont="1" applyFill="1" applyBorder="1" applyAlignment="1">
      <alignment vertical="center" wrapText="1"/>
    </xf>
    <xf numFmtId="0" fontId="8" fillId="3" borderId="8" xfId="0" applyFont="1" applyFill="1" applyBorder="1" applyAlignment="1">
      <alignment horizontal="left" vertical="center" wrapText="1"/>
    </xf>
    <xf numFmtId="0" fontId="0" fillId="7" borderId="0" xfId="0" applyFill="1" applyAlignment="1">
      <alignment vertical="center"/>
    </xf>
    <xf numFmtId="0" fontId="0" fillId="7" borderId="0" xfId="0" applyFill="1" applyAlignment="1">
      <alignment horizontal="left" vertical="center"/>
    </xf>
    <xf numFmtId="0" fontId="8" fillId="3" borderId="8" xfId="0" applyFont="1" applyFill="1" applyBorder="1" applyAlignment="1">
      <alignment vertical="center" wrapText="1"/>
    </xf>
    <xf numFmtId="0" fontId="8" fillId="3" borderId="21" xfId="0" applyFont="1" applyFill="1" applyBorder="1" applyAlignment="1">
      <alignment vertical="center" wrapText="1"/>
    </xf>
    <xf numFmtId="0" fontId="8" fillId="3" borderId="20" xfId="0" applyFont="1" applyFill="1" applyBorder="1" applyAlignment="1">
      <alignment vertical="center" wrapText="1"/>
    </xf>
    <xf numFmtId="0" fontId="0" fillId="3" borderId="0" xfId="0" applyFill="1" applyAlignment="1">
      <alignment vertical="center"/>
    </xf>
    <xf numFmtId="0" fontId="0" fillId="3" borderId="0" xfId="0" applyFill="1" applyAlignment="1">
      <alignment horizontal="left" vertical="center"/>
    </xf>
    <xf numFmtId="0" fontId="8" fillId="3" borderId="32" xfId="0" applyFont="1" applyFill="1" applyBorder="1" applyAlignment="1">
      <alignment vertical="center" wrapText="1"/>
    </xf>
    <xf numFmtId="0" fontId="8" fillId="3" borderId="26" xfId="0" applyFont="1" applyFill="1" applyBorder="1" applyAlignment="1">
      <alignment vertical="center" wrapText="1"/>
    </xf>
    <xf numFmtId="0" fontId="8" fillId="3" borderId="4" xfId="0" applyFont="1" applyFill="1" applyBorder="1" applyAlignment="1">
      <alignment vertical="center" wrapText="1"/>
    </xf>
    <xf numFmtId="0" fontId="6" fillId="3" borderId="8" xfId="0" applyFont="1" applyFill="1" applyBorder="1" applyAlignment="1">
      <alignment horizontal="left" vertical="center" wrapText="1"/>
    </xf>
    <xf numFmtId="0" fontId="6" fillId="3" borderId="32" xfId="0" applyFont="1" applyFill="1" applyBorder="1" applyAlignment="1">
      <alignment vertical="center" wrapText="1"/>
    </xf>
    <xf numFmtId="0" fontId="14" fillId="3" borderId="35" xfId="0" applyFont="1" applyFill="1" applyBorder="1" applyAlignment="1">
      <alignment vertical="center" wrapText="1"/>
    </xf>
    <xf numFmtId="0" fontId="5" fillId="3" borderId="30" xfId="0" applyFont="1" applyFill="1" applyBorder="1" applyAlignment="1">
      <alignment vertical="center" wrapText="1"/>
    </xf>
    <xf numFmtId="0" fontId="11" fillId="3" borderId="36" xfId="0" applyFont="1" applyFill="1" applyBorder="1" applyAlignment="1">
      <alignment vertical="center"/>
    </xf>
    <xf numFmtId="0" fontId="8" fillId="3" borderId="1" xfId="0" applyFont="1" applyFill="1" applyBorder="1" applyAlignment="1">
      <alignment vertical="center" wrapText="1"/>
    </xf>
    <xf numFmtId="0" fontId="8" fillId="3" borderId="13" xfId="0" applyFont="1" applyFill="1" applyBorder="1" applyAlignment="1">
      <alignment vertical="center" wrapText="1"/>
    </xf>
    <xf numFmtId="0" fontId="8" fillId="3" borderId="22" xfId="0" applyFont="1" applyFill="1" applyBorder="1" applyAlignment="1">
      <alignment vertical="center" wrapText="1"/>
    </xf>
    <xf numFmtId="14" fontId="8" fillId="3" borderId="20" xfId="0" applyNumberFormat="1" applyFont="1" applyFill="1" applyBorder="1" applyAlignment="1">
      <alignment vertical="center" wrapText="1"/>
    </xf>
    <xf numFmtId="10" fontId="7" fillId="3" borderId="8" xfId="0" applyNumberFormat="1" applyFont="1" applyFill="1" applyBorder="1" applyAlignment="1">
      <alignment vertical="center" wrapText="1"/>
    </xf>
    <xf numFmtId="10" fontId="7" fillId="3" borderId="4" xfId="0" applyNumberFormat="1" applyFont="1" applyFill="1" applyBorder="1" applyAlignment="1">
      <alignment vertical="center" wrapText="1"/>
    </xf>
    <xf numFmtId="0" fontId="17" fillId="3" borderId="4" xfId="0" applyFont="1" applyFill="1" applyBorder="1" applyAlignment="1" applyProtection="1">
      <alignment horizontal="justify" vertical="center" wrapText="1"/>
      <protection locked="0"/>
    </xf>
    <xf numFmtId="0" fontId="17" fillId="3" borderId="4" xfId="0" applyFont="1" applyFill="1" applyBorder="1" applyAlignment="1" applyProtection="1">
      <alignment vertical="center" wrapText="1"/>
      <protection locked="0"/>
    </xf>
    <xf numFmtId="0" fontId="6" fillId="3" borderId="32"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0" xfId="0" applyFont="1" applyAlignment="1">
      <alignment horizontal="left" vertical="center" wrapText="1"/>
    </xf>
    <xf numFmtId="0" fontId="19" fillId="3" borderId="32"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0" fillId="0" borderId="38" xfId="0" applyBorder="1" applyAlignment="1">
      <alignment wrapText="1"/>
    </xf>
    <xf numFmtId="0" fontId="6" fillId="2" borderId="4" xfId="0" applyFont="1" applyFill="1" applyBorder="1" applyAlignment="1">
      <alignment vertical="center" wrapText="1"/>
    </xf>
    <xf numFmtId="0" fontId="20" fillId="3" borderId="4"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wrapText="1"/>
      <protection locked="0"/>
    </xf>
    <xf numFmtId="0" fontId="6" fillId="9" borderId="4" xfId="0" applyFont="1" applyFill="1" applyBorder="1" applyAlignment="1">
      <alignment vertical="center" wrapText="1"/>
    </xf>
    <xf numFmtId="0" fontId="0" fillId="3" borderId="4" xfId="0" applyFill="1" applyBorder="1" applyAlignment="1">
      <alignment vertical="center"/>
    </xf>
    <xf numFmtId="0" fontId="6" fillId="10" borderId="4" xfId="0" applyFont="1" applyFill="1" applyBorder="1" applyAlignment="1">
      <alignment vertical="center" wrapText="1"/>
    </xf>
    <xf numFmtId="10" fontId="7" fillId="0" borderId="8" xfId="0" applyNumberFormat="1" applyFont="1" applyBorder="1" applyAlignment="1">
      <alignment vertical="center" wrapText="1"/>
    </xf>
    <xf numFmtId="10" fontId="7" fillId="0" borderId="4" xfId="0" applyNumberFormat="1" applyFont="1" applyBorder="1" applyAlignment="1">
      <alignment vertical="center" wrapText="1"/>
    </xf>
    <xf numFmtId="0" fontId="6" fillId="3" borderId="31"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8" fillId="0" borderId="0" xfId="0" applyFont="1" applyAlignment="1">
      <alignment horizontal="center" vertical="center"/>
    </xf>
    <xf numFmtId="0" fontId="18" fillId="0" borderId="26" xfId="0" applyFont="1" applyBorder="1" applyAlignment="1">
      <alignment horizontal="center" vertical="center"/>
    </xf>
    <xf numFmtId="10" fontId="6" fillId="3" borderId="31" xfId="0" applyNumberFormat="1" applyFont="1" applyFill="1" applyBorder="1" applyAlignment="1">
      <alignment horizontal="center" vertical="center" wrapText="1"/>
    </xf>
    <xf numFmtId="10" fontId="6" fillId="3" borderId="30"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8" xfId="0" applyFont="1" applyBorder="1" applyAlignment="1">
      <alignment vertical="center" wrapText="1"/>
    </xf>
    <xf numFmtId="0" fontId="6" fillId="0" borderId="4" xfId="0" applyFont="1" applyBorder="1" applyAlignment="1">
      <alignment vertical="center" wrapText="1"/>
    </xf>
    <xf numFmtId="0" fontId="5" fillId="2" borderId="4" xfId="0" applyFont="1" applyFill="1" applyBorder="1" applyAlignment="1">
      <alignment horizontal="center" vertical="center" textRotation="89" wrapText="1"/>
    </xf>
    <xf numFmtId="0" fontId="6" fillId="0" borderId="31" xfId="0" applyFont="1" applyBorder="1" applyAlignment="1">
      <alignment vertical="center" wrapText="1"/>
    </xf>
    <xf numFmtId="0" fontId="6" fillId="0" borderId="30" xfId="0" applyFont="1" applyBorder="1" applyAlignment="1">
      <alignment vertical="center" wrapText="1"/>
    </xf>
    <xf numFmtId="0" fontId="8" fillId="0" borderId="31" xfId="0" applyFont="1" applyBorder="1" applyAlignment="1">
      <alignment vertical="center" wrapText="1"/>
    </xf>
    <xf numFmtId="0" fontId="8" fillId="0" borderId="30" xfId="0" applyFont="1" applyBorder="1" applyAlignment="1">
      <alignment vertical="center" wrapText="1"/>
    </xf>
    <xf numFmtId="0" fontId="8" fillId="0" borderId="8" xfId="0" applyFont="1" applyBorder="1" applyAlignment="1">
      <alignment vertical="center" wrapText="1"/>
    </xf>
    <xf numFmtId="0" fontId="6" fillId="2" borderId="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13" fillId="0" borderId="4" xfId="0" applyFont="1" applyBorder="1" applyAlignment="1">
      <alignment vertical="center" wrapText="1"/>
    </xf>
    <xf numFmtId="0" fontId="5" fillId="2" borderId="4"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12" fillId="4" borderId="19"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5" fillId="9" borderId="27" xfId="0" applyFont="1" applyFill="1" applyBorder="1" applyAlignment="1" applyProtection="1">
      <alignment horizontal="center" vertical="center" wrapText="1"/>
      <protection locked="0"/>
    </xf>
    <xf numFmtId="0" fontId="5" fillId="9" borderId="28" xfId="0" applyFont="1" applyFill="1" applyBorder="1" applyAlignment="1" applyProtection="1">
      <alignment horizontal="center" vertical="center" wrapText="1"/>
      <protection locked="0"/>
    </xf>
    <xf numFmtId="0" fontId="5" fillId="9" borderId="4" xfId="0" applyFont="1" applyFill="1" applyBorder="1" applyAlignment="1" applyProtection="1">
      <alignment horizontal="center" vertical="center" wrapText="1"/>
      <protection locked="0"/>
    </xf>
    <xf numFmtId="0" fontId="5" fillId="9" borderId="16"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8" fillId="0" borderId="4" xfId="0" applyFont="1" applyBorder="1" applyAlignment="1">
      <alignment vertical="center" wrapText="1"/>
    </xf>
    <xf numFmtId="0" fontId="5" fillId="9" borderId="22"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0" borderId="4"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7" fillId="0" borderId="0" xfId="0" applyFont="1" applyAlignment="1">
      <alignment vertical="center" wrapText="1"/>
    </xf>
    <xf numFmtId="0" fontId="6" fillId="2" borderId="2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5" fillId="2" borderId="8" xfId="0" applyFont="1" applyFill="1" applyBorder="1" applyAlignment="1">
      <alignment vertical="center" textRotation="89" wrapText="1"/>
    </xf>
    <xf numFmtId="0" fontId="5" fillId="2" borderId="4" xfId="0" applyFont="1" applyFill="1" applyBorder="1" applyAlignment="1">
      <alignment vertical="center" textRotation="89" wrapText="1"/>
    </xf>
    <xf numFmtId="0" fontId="6" fillId="0" borderId="29" xfId="0" applyFont="1" applyBorder="1" applyAlignment="1">
      <alignment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3" xfId="0" applyFont="1" applyFill="1" applyBorder="1" applyAlignment="1">
      <alignment horizontal="center" vertical="center"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vertical="center" wrapText="1"/>
    </xf>
    <xf numFmtId="0" fontId="12" fillId="8" borderId="9"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24"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18" xfId="0" applyFont="1" applyFill="1" applyBorder="1" applyAlignment="1" applyProtection="1">
      <alignment horizontal="center" vertical="center" wrapText="1"/>
      <protection locked="0"/>
    </xf>
    <xf numFmtId="0" fontId="5" fillId="8" borderId="27"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9" borderId="18"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6" xfId="0" applyFont="1" applyFill="1" applyBorder="1" applyAlignment="1">
      <alignment horizontal="center" vertical="center" wrapText="1"/>
    </xf>
    <xf numFmtId="10" fontId="7" fillId="2" borderId="4" xfId="0" applyNumberFormat="1" applyFont="1" applyFill="1" applyBorder="1" applyAlignment="1">
      <alignment vertical="center" wrapText="1"/>
    </xf>
    <xf numFmtId="10" fontId="7" fillId="2" borderId="8" xfId="0" applyNumberFormat="1" applyFont="1" applyFill="1" applyBorder="1" applyAlignment="1">
      <alignmen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customXml" Target="../ink/ink2.xml"/><Relationship Id="rId7" Type="http://schemas.openxmlformats.org/officeDocument/2006/relationships/customXml" Target="../ink/ink4.xml"/><Relationship Id="rId12"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customXml" Target="../ink/ink1.xml"/><Relationship Id="rId6" Type="http://schemas.openxmlformats.org/officeDocument/2006/relationships/image" Target="../media/image4.png"/><Relationship Id="rId11" Type="http://schemas.openxmlformats.org/officeDocument/2006/relationships/customXml" Target="../ink/ink6.xml"/><Relationship Id="rId5" Type="http://schemas.openxmlformats.org/officeDocument/2006/relationships/customXml" Target="../ink/ink3.xm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customXml" Target="../ink/ink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2107200</xdr:colOff>
      <xdr:row>9</xdr:row>
      <xdr:rowOff>345698</xdr:rowOff>
    </xdr:from>
    <xdr:to>
      <xdr:col>8</xdr:col>
      <xdr:colOff>3041</xdr:colOff>
      <xdr:row>9</xdr:row>
      <xdr:rowOff>364418</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8F1ABF5E-4040-B257-AD3E-482E6B142164}"/>
                </a:ext>
                <a:ext uri="{147F2762-F138-4A5C-976F-8EAC2B608ADB}">
                  <a16:predDERef xmlns:a16="http://schemas.microsoft.com/office/drawing/2014/main" pred="{00000000-0008-0000-0000-000038040000}"/>
                </a:ext>
              </a:extLst>
            </xdr14:cNvPr>
            <xdr14:cNvContentPartPr/>
          </xdr14:nvContentPartPr>
          <xdr14:nvPr macro=""/>
          <xdr14:xfrm>
            <a:off x="15442200" y="2739960"/>
            <a:ext cx="47880" cy="18720"/>
          </xdr14:xfrm>
        </xdr:contentPart>
      </mc:Choice>
      <mc:Fallback xmlns="">
        <xdr:pic>
          <xdr:nvPicPr>
            <xdr:cNvPr id="2" name="Entrada de lápiz 1">
              <a:extLst>
                <a:ext uri="{FF2B5EF4-FFF2-40B4-BE49-F238E27FC236}">
                  <a16:creationId xmlns:a16="http://schemas.microsoft.com/office/drawing/2014/main" id="{8F1ABF5E-4040-B257-AD3E-482E6B142164}"/>
                </a:ext>
                <a:ext uri="{147F2762-F138-4A5C-976F-8EAC2B608ADB}">
                  <a16:predDERef xmlns:a16="http://schemas.microsoft.com/office/drawing/2014/main" pred="{00000000-0008-0000-0000-000038040000}"/>
                </a:ext>
              </a:extLst>
            </xdr:cNvPr>
            <xdr:cNvPicPr/>
          </xdr:nvPicPr>
          <xdr:blipFill>
            <a:blip xmlns:r="http://schemas.openxmlformats.org/officeDocument/2006/relationships" r:embed="rId2"/>
            <a:stretch>
              <a:fillRect/>
            </a:stretch>
          </xdr:blipFill>
          <xdr:spPr>
            <a:xfrm>
              <a:off x="15427080" y="2724840"/>
              <a:ext cx="78120" cy="49320"/>
            </a:xfrm>
            <a:prstGeom prst="rect">
              <a:avLst/>
            </a:prstGeom>
          </xdr:spPr>
        </xdr:pic>
      </mc:Fallback>
    </mc:AlternateContent>
    <xdr:clientData/>
  </xdr:twoCellAnchor>
  <xdr:twoCellAnchor editAs="oneCell">
    <xdr:from>
      <xdr:col>8</xdr:col>
      <xdr:colOff>499445</xdr:colOff>
      <xdr:row>10</xdr:row>
      <xdr:rowOff>426796</xdr:rowOff>
    </xdr:from>
    <xdr:to>
      <xdr:col>8</xdr:col>
      <xdr:colOff>562085</xdr:colOff>
      <xdr:row>10</xdr:row>
      <xdr:rowOff>426796</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trada de lápiz 2">
              <a:extLst>
                <a:ext uri="{FF2B5EF4-FFF2-40B4-BE49-F238E27FC236}">
                  <a16:creationId xmlns:a16="http://schemas.microsoft.com/office/drawing/2014/main" id="{672DCF52-B7E1-F6AF-1218-6E01976F175E}"/>
                </a:ext>
                <a:ext uri="{147F2762-F138-4A5C-976F-8EAC2B608ADB}">
                  <a16:predDERef xmlns:a16="http://schemas.microsoft.com/office/drawing/2014/main" pred="{8F1ABF5E-4040-B257-AD3E-482E6B142164}"/>
                </a:ext>
              </a:extLst>
            </xdr14:cNvPr>
            <xdr14:cNvContentPartPr/>
          </xdr14:nvContentPartPr>
          <xdr14:nvPr macro=""/>
          <xdr14:xfrm>
            <a:off x="16072560" y="3351960"/>
            <a:ext cx="62640" cy="10800"/>
          </xdr14:xfrm>
        </xdr:contentPart>
      </mc:Choice>
      <mc:Fallback xmlns="">
        <xdr:pic>
          <xdr:nvPicPr>
            <xdr:cNvPr id="3" name="Entrada de lápiz 2">
              <a:extLst>
                <a:ext uri="{FF2B5EF4-FFF2-40B4-BE49-F238E27FC236}">
                  <a16:creationId xmlns:a16="http://schemas.microsoft.com/office/drawing/2014/main" id="{672DCF52-B7E1-F6AF-1218-6E01976F175E}"/>
                </a:ext>
                <a:ext uri="{147F2762-F138-4A5C-976F-8EAC2B608ADB}">
                  <a16:predDERef xmlns:a16="http://schemas.microsoft.com/office/drawing/2014/main" pred="{8F1ABF5E-4040-B257-AD3E-482E6B142164}"/>
                </a:ext>
              </a:extLst>
            </xdr:cNvPr>
            <xdr:cNvPicPr/>
          </xdr:nvPicPr>
          <xdr:blipFill>
            <a:blip xmlns:r="http://schemas.openxmlformats.org/officeDocument/2006/relationships" r:embed="rId4"/>
            <a:stretch>
              <a:fillRect/>
            </a:stretch>
          </xdr:blipFill>
          <xdr:spPr>
            <a:xfrm>
              <a:off x="16057440" y="3336480"/>
              <a:ext cx="93240" cy="41400"/>
            </a:xfrm>
            <a:prstGeom prst="rect">
              <a:avLst/>
            </a:prstGeom>
          </xdr:spPr>
        </xdr:pic>
      </mc:Fallback>
    </mc:AlternateContent>
    <xdr:clientData/>
  </xdr:twoCellAnchor>
  <xdr:twoCellAnchor editAs="oneCell">
    <xdr:from>
      <xdr:col>7</xdr:col>
      <xdr:colOff>2144280</xdr:colOff>
      <xdr:row>9</xdr:row>
      <xdr:rowOff>520298</xdr:rowOff>
    </xdr:from>
    <xdr:to>
      <xdr:col>8</xdr:col>
      <xdr:colOff>2224</xdr:colOff>
      <xdr:row>10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trada de lápiz 3">
              <a:extLst>
                <a:ext uri="{FF2B5EF4-FFF2-40B4-BE49-F238E27FC236}">
                  <a16:creationId xmlns:a16="http://schemas.microsoft.com/office/drawing/2014/main" id="{B893DD12-7086-CA7E-DD59-58234E7FB890}"/>
                </a:ext>
                <a:ext uri="{147F2762-F138-4A5C-976F-8EAC2B608ADB}">
                  <a16:predDERef xmlns:a16="http://schemas.microsoft.com/office/drawing/2014/main" pred="{672DCF52-B7E1-F6AF-1218-6E01976F175E}"/>
                </a:ext>
              </a:extLst>
            </xdr14:cNvPr>
            <xdr14:cNvContentPartPr/>
          </xdr14:nvContentPartPr>
          <xdr14:nvPr macro=""/>
          <xdr14:xfrm>
            <a:off x="15479280" y="2914560"/>
            <a:ext cx="21240" cy="10800"/>
          </xdr14:xfrm>
        </xdr:contentPart>
      </mc:Choice>
      <mc:Fallback xmlns="">
        <xdr:pic>
          <xdr:nvPicPr>
            <xdr:cNvPr id="4" name="Entrada de lápiz 3">
              <a:extLst>
                <a:ext uri="{FF2B5EF4-FFF2-40B4-BE49-F238E27FC236}">
                  <a16:creationId xmlns:a16="http://schemas.microsoft.com/office/drawing/2014/main" id="{B893DD12-7086-CA7E-DD59-58234E7FB890}"/>
                </a:ext>
                <a:ext uri="{147F2762-F138-4A5C-976F-8EAC2B608ADB}">
                  <a16:predDERef xmlns:a16="http://schemas.microsoft.com/office/drawing/2014/main" pred="{672DCF52-B7E1-F6AF-1218-6E01976F175E}"/>
                </a:ext>
              </a:extLst>
            </xdr:cNvPr>
            <xdr:cNvPicPr/>
          </xdr:nvPicPr>
          <xdr:blipFill>
            <a:blip xmlns:r="http://schemas.openxmlformats.org/officeDocument/2006/relationships" r:embed="rId6"/>
            <a:stretch>
              <a:fillRect/>
            </a:stretch>
          </xdr:blipFill>
          <xdr:spPr>
            <a:xfrm>
              <a:off x="15464160" y="2899440"/>
              <a:ext cx="51840" cy="41400"/>
            </a:xfrm>
            <a:prstGeom prst="rect">
              <a:avLst/>
            </a:prstGeom>
          </xdr:spPr>
        </xdr:pic>
      </mc:Fallback>
    </mc:AlternateContent>
    <xdr:clientData/>
  </xdr:twoCellAnchor>
  <xdr:twoCellAnchor editAs="oneCell">
    <xdr:from>
      <xdr:col>7</xdr:col>
      <xdr:colOff>2031830</xdr:colOff>
      <xdr:row>9</xdr:row>
      <xdr:rowOff>463400</xdr:rowOff>
    </xdr:from>
    <xdr:to>
      <xdr:col>8</xdr:col>
      <xdr:colOff>32243</xdr:colOff>
      <xdr:row>9</xdr:row>
      <xdr:rowOff>501920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Entrada de lápiz 4">
              <a:extLst>
                <a:ext uri="{FF2B5EF4-FFF2-40B4-BE49-F238E27FC236}">
                  <a16:creationId xmlns:a16="http://schemas.microsoft.com/office/drawing/2014/main" id="{A7C30AC7-E21A-2194-A65A-ACEC0110FF57}"/>
                </a:ext>
                <a:ext uri="{147F2762-F138-4A5C-976F-8EAC2B608ADB}">
                  <a16:predDERef xmlns:a16="http://schemas.microsoft.com/office/drawing/2014/main" pred="{B893DD12-7086-CA7E-DD59-58234E7FB890}"/>
                </a:ext>
              </a:extLst>
            </xdr14:cNvPr>
            <xdr14:cNvContentPartPr/>
          </xdr14:nvContentPartPr>
          <xdr14:nvPr macro=""/>
          <xdr14:xfrm>
            <a:off x="15360480" y="2876400"/>
            <a:ext cx="32040" cy="38520"/>
          </xdr14:xfrm>
        </xdr:contentPart>
      </mc:Choice>
      <mc:Fallback xmlns="">
        <xdr:pic>
          <xdr:nvPicPr>
            <xdr:cNvPr id="5" name="Entrada de lápiz 4">
              <a:extLst>
                <a:ext uri="{FF2B5EF4-FFF2-40B4-BE49-F238E27FC236}">
                  <a16:creationId xmlns:a16="http://schemas.microsoft.com/office/drawing/2014/main" id="{A7C30AC7-E21A-2194-A65A-ACEC0110FF57}"/>
                </a:ext>
                <a:ext uri="{147F2762-F138-4A5C-976F-8EAC2B608ADB}">
                  <a16:predDERef xmlns:a16="http://schemas.microsoft.com/office/drawing/2014/main" pred="{B893DD12-7086-CA7E-DD59-58234E7FB890}"/>
                </a:ext>
              </a:extLst>
            </xdr:cNvPr>
            <xdr:cNvPicPr/>
          </xdr:nvPicPr>
          <xdr:blipFill>
            <a:blip xmlns:r="http://schemas.openxmlformats.org/officeDocument/2006/relationships" r:embed="rId8"/>
            <a:stretch>
              <a:fillRect/>
            </a:stretch>
          </xdr:blipFill>
          <xdr:spPr>
            <a:xfrm>
              <a:off x="15345360" y="2861280"/>
              <a:ext cx="62640" cy="69120"/>
            </a:xfrm>
            <a:prstGeom prst="rect">
              <a:avLst/>
            </a:prstGeom>
          </xdr:spPr>
        </xdr:pic>
      </mc:Fallback>
    </mc:AlternateContent>
    <xdr:clientData/>
  </xdr:twoCellAnchor>
  <xdr:twoCellAnchor editAs="oneCell">
    <xdr:from>
      <xdr:col>7</xdr:col>
      <xdr:colOff>2158910</xdr:colOff>
      <xdr:row>9</xdr:row>
      <xdr:rowOff>431720</xdr:rowOff>
    </xdr:from>
    <xdr:to>
      <xdr:col>8</xdr:col>
      <xdr:colOff>1851</xdr:colOff>
      <xdr:row>9</xdr:row>
      <xdr:rowOff>482840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6" name="Entrada de lápiz 5">
              <a:extLst>
                <a:ext uri="{FF2B5EF4-FFF2-40B4-BE49-F238E27FC236}">
                  <a16:creationId xmlns:a16="http://schemas.microsoft.com/office/drawing/2014/main" id="{E86F3697-6A1F-CCE5-047B-9062A8B75293}"/>
                </a:ext>
                <a:ext uri="{147F2762-F138-4A5C-976F-8EAC2B608ADB}">
                  <a16:predDERef xmlns:a16="http://schemas.microsoft.com/office/drawing/2014/main" pred="{A7C30AC7-E21A-2194-A65A-ACEC0110FF57}"/>
                </a:ext>
              </a:extLst>
            </xdr14:cNvPr>
            <xdr14:cNvContentPartPr/>
          </xdr14:nvContentPartPr>
          <xdr14:nvPr macro=""/>
          <xdr14:xfrm>
            <a:off x="15487560" y="2844720"/>
            <a:ext cx="12960" cy="51120"/>
          </xdr14:xfrm>
        </xdr:contentPart>
      </mc:Choice>
      <mc:Fallback xmlns="">
        <xdr:pic>
          <xdr:nvPicPr>
            <xdr:cNvPr id="6" name="Entrada de lápiz 5">
              <a:extLst>
                <a:ext uri="{FF2B5EF4-FFF2-40B4-BE49-F238E27FC236}">
                  <a16:creationId xmlns:a16="http://schemas.microsoft.com/office/drawing/2014/main" id="{E86F3697-6A1F-CCE5-047B-9062A8B75293}"/>
                </a:ext>
                <a:ext uri="{147F2762-F138-4A5C-976F-8EAC2B608ADB}">
                  <a16:predDERef xmlns:a16="http://schemas.microsoft.com/office/drawing/2014/main" pred="{A7C30AC7-E21A-2194-A65A-ACEC0110FF57}"/>
                </a:ext>
              </a:extLst>
            </xdr:cNvPr>
            <xdr:cNvPicPr/>
          </xdr:nvPicPr>
          <xdr:blipFill>
            <a:blip xmlns:r="http://schemas.openxmlformats.org/officeDocument/2006/relationships" r:embed="rId10"/>
            <a:stretch>
              <a:fillRect/>
            </a:stretch>
          </xdr:blipFill>
          <xdr:spPr>
            <a:xfrm>
              <a:off x="15472080" y="2829240"/>
              <a:ext cx="43560" cy="81720"/>
            </a:xfrm>
            <a:prstGeom prst="rect">
              <a:avLst/>
            </a:prstGeom>
          </xdr:spPr>
        </xdr:pic>
      </mc:Fallback>
    </mc:AlternateContent>
    <xdr:clientData/>
  </xdr:twoCellAnchor>
  <xdr:twoCellAnchor editAs="oneCell">
    <xdr:from>
      <xdr:col>7</xdr:col>
      <xdr:colOff>2145950</xdr:colOff>
      <xdr:row>9</xdr:row>
      <xdr:rowOff>447200</xdr:rowOff>
    </xdr:from>
    <xdr:to>
      <xdr:col>8</xdr:col>
      <xdr:colOff>7794</xdr:colOff>
      <xdr:row>9</xdr:row>
      <xdr:rowOff>489320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7" name="Entrada de lápiz 6">
              <a:extLst>
                <a:ext uri="{FF2B5EF4-FFF2-40B4-BE49-F238E27FC236}">
                  <a16:creationId xmlns:a16="http://schemas.microsoft.com/office/drawing/2014/main" id="{39BCEC09-190A-4D6D-7168-2A25529EB526}"/>
                </a:ext>
                <a:ext uri="{147F2762-F138-4A5C-976F-8EAC2B608ADB}">
                  <a16:predDERef xmlns:a16="http://schemas.microsoft.com/office/drawing/2014/main" pred="{E86F3697-6A1F-CCE5-047B-9062A8B75293}"/>
                </a:ext>
              </a:extLst>
            </xdr14:cNvPr>
            <xdr14:cNvContentPartPr/>
          </xdr14:nvContentPartPr>
          <xdr14:nvPr macro=""/>
          <xdr14:xfrm>
            <a:off x="15474600" y="2860200"/>
            <a:ext cx="12960" cy="42120"/>
          </xdr14:xfrm>
        </xdr:contentPart>
      </mc:Choice>
      <mc:Fallback xmlns="">
        <xdr:pic>
          <xdr:nvPicPr>
            <xdr:cNvPr id="7" name="Entrada de lápiz 6">
              <a:extLst>
                <a:ext uri="{FF2B5EF4-FFF2-40B4-BE49-F238E27FC236}">
                  <a16:creationId xmlns:a16="http://schemas.microsoft.com/office/drawing/2014/main" id="{39BCEC09-190A-4D6D-7168-2A25529EB526}"/>
                </a:ext>
                <a:ext uri="{147F2762-F138-4A5C-976F-8EAC2B608ADB}">
                  <a16:predDERef xmlns:a16="http://schemas.microsoft.com/office/drawing/2014/main" pred="{E86F3697-6A1F-CCE5-047B-9062A8B75293}"/>
                </a:ext>
              </a:extLst>
            </xdr:cNvPr>
            <xdr:cNvPicPr/>
          </xdr:nvPicPr>
          <xdr:blipFill>
            <a:blip xmlns:r="http://schemas.openxmlformats.org/officeDocument/2006/relationships" r:embed="rId12"/>
            <a:stretch>
              <a:fillRect/>
            </a:stretch>
          </xdr:blipFill>
          <xdr:spPr>
            <a:xfrm>
              <a:off x="15459480" y="2844720"/>
              <a:ext cx="43560" cy="7236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05.846"/>
    </inkml:context>
    <inkml:brush xml:id="br0">
      <inkml:brushProperty name="width" value="0.08571" units="cm"/>
      <inkml:brushProperty name="height" value="0.08571" units="cm"/>
    </inkml:brush>
  </inkml:definitions>
  <inkml:trace contextRef="#ctx0" brushRef="#br0">68 51 9172,'0'-13'0,"0"7"0,-67-10 0,67 4 0,0 8 0,0 11 0,0 9 0,0 12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06.361"/>
    </inkml:context>
    <inkml:brush xml:id="br0">
      <inkml:brushProperty name="width" value="0.08571" units="cm"/>
      <inkml:brushProperty name="height" value="0.08571" units="cm"/>
    </inkml:brush>
  </inkml:definitions>
  <inkml:trace contextRef="#ctx0" brushRef="#br0">145 29 9067,'-29'-3'0,"0"-7"0,0 7 0,1-7 0,11 7 0,5 3 0,12 0 0,3 0 0,6 0 0,8 0 0,11 0 0,1 0 0,0 0 0,0 0 0,0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10.065"/>
    </inkml:context>
    <inkml:brush xml:id="br0">
      <inkml:brushProperty name="width" value="0.08571" units="cm"/>
      <inkml:brushProperty name="height" value="0.08571" units="cm"/>
    </inkml:brush>
  </inkml:definitions>
  <inkml:trace contextRef="#ctx0" brushRef="#br0">58 29 9058,'-19'-9'0,"0"-1"0,12 1 0,-6 9 0,26 0 0,3 0 0,13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33.427"/>
    </inkml:context>
    <inkml:brush xml:id="br0">
      <inkml:brushProperty name="width" value="0.08571" units="cm"/>
      <inkml:brushProperty name="height" value="0.08571" units="cm"/>
    </inkml:brush>
  </inkml:definitions>
  <inkml:trace contextRef="#ctx0" brushRef="#br0">36 106 10004,'-10'-23'0,"4"-1"0,-2 1 0,2 5 0,0 8 0,6 2 0,0 8 0,0 0 0,0 8 0,0-6 0,2 6 0,4-8 0,-4 0 0,6 2 0,-8 4 0,2-4 0,4 4 0,-2-2 0,8 2 0,-1-5 0,7 15 0,0-6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33.844"/>
    </inkml:context>
    <inkml:brush xml:id="br0">
      <inkml:brushProperty name="width" value="0.08571" units="cm"/>
      <inkml:brushProperty name="height" value="0.08571" units="cm"/>
    </inkml:brush>
  </inkml:definitions>
  <inkml:trace contextRef="#ctx0" brushRef="#br0">36 141 9925,'-10'-33'0,"-4"6"0,8-9 0,0 9 0,6 17 0,0 2 0,0 10 0,0 4 0,0-2 0,0 8 0,0 0 0,0 5 0,0-5 0,0 0 0,8-8 0,-6 11 0,6-5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34.026"/>
    </inkml:context>
    <inkml:brush xml:id="br0">
      <inkml:brushProperty name="width" value="0.08571" units="cm"/>
      <inkml:brushProperty name="height" value="0.08571" units="cm"/>
    </inkml:brush>
  </inkml:definitions>
  <inkml:trace contextRef="#ctx0" brushRef="#br0">36 116 9964,'-10'-26'0,"-3"7"0,7-5 0,0 5 0,6 1 0,0 8 0,0 10 0,8 10 0,2 8 0,7-1 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3"/>
  <sheetViews>
    <sheetView showGridLines="0" tabSelected="1" zoomScale="85" zoomScaleNormal="85" zoomScalePageLayoutView="55" workbookViewId="0">
      <pane xSplit="6" ySplit="10" topLeftCell="G27" activePane="bottomRight" state="frozenSplit"/>
      <selection pane="topRight" activeCell="G1" sqref="G1"/>
      <selection pane="bottomLeft" activeCell="A9" sqref="A9"/>
      <selection pane="bottomRight" activeCell="A8" sqref="A8:O8"/>
    </sheetView>
  </sheetViews>
  <sheetFormatPr baseColWidth="10" defaultColWidth="9.140625" defaultRowHeight="42" customHeight="1" x14ac:dyDescent="0.25"/>
  <cols>
    <col min="1" max="1" width="9.85546875" style="25" customWidth="1"/>
    <col min="2" max="2" width="28" style="7" customWidth="1"/>
    <col min="3" max="3" width="7.140625" style="7" customWidth="1"/>
    <col min="4" max="4" width="22.42578125" style="7" customWidth="1"/>
    <col min="5" max="5" width="7" style="25" customWidth="1"/>
    <col min="6" max="6" width="38.5703125" style="27" customWidth="1"/>
    <col min="7" max="7" width="18" style="7" customWidth="1"/>
    <col min="8" max="8" width="19.28515625" style="7" customWidth="1"/>
    <col min="9" max="9" width="15.140625" style="7" customWidth="1"/>
    <col min="10" max="10" width="14.28515625" style="7" customWidth="1"/>
    <col min="11" max="11" width="18.140625" style="7" customWidth="1"/>
    <col min="12" max="12" width="13.28515625" style="7" customWidth="1"/>
    <col min="13" max="13" width="96" style="7" hidden="1" customWidth="1"/>
    <col min="14" max="14" width="34.7109375" style="7" hidden="1" customWidth="1"/>
    <col min="15" max="15" width="41.7109375" style="7" hidden="1" customWidth="1"/>
    <col min="16" max="16" width="55.85546875" style="7" hidden="1" customWidth="1"/>
    <col min="17" max="17" width="31.5703125" style="7" hidden="1" customWidth="1"/>
    <col min="18" max="18" width="57.7109375" style="7" customWidth="1"/>
    <col min="19" max="19" width="55.85546875" style="7" customWidth="1"/>
    <col min="20" max="26" width="31.5703125" style="7" customWidth="1"/>
    <col min="27" max="16384" width="9.140625" style="27"/>
  </cols>
  <sheetData>
    <row r="1" spans="1:26" ht="15" x14ac:dyDescent="0.25">
      <c r="A1" s="87" t="s">
        <v>0</v>
      </c>
      <c r="B1" s="87"/>
      <c r="C1" s="87"/>
      <c r="D1" s="87"/>
      <c r="E1" s="87"/>
      <c r="F1" s="87"/>
      <c r="G1" s="87"/>
      <c r="H1" s="87"/>
      <c r="I1" s="87"/>
      <c r="J1" s="87"/>
      <c r="K1" s="87"/>
      <c r="L1" s="87"/>
      <c r="M1" s="87"/>
      <c r="N1" s="87"/>
      <c r="O1" s="87"/>
      <c r="P1" s="87"/>
      <c r="Q1" s="87"/>
      <c r="R1" s="87"/>
      <c r="S1" s="87"/>
      <c r="T1" s="87"/>
      <c r="U1" s="87"/>
      <c r="V1" s="87"/>
      <c r="W1" s="87"/>
    </row>
    <row r="2" spans="1:26" ht="15" x14ac:dyDescent="0.25">
      <c r="A2" s="88"/>
      <c r="B2" s="88"/>
      <c r="C2" s="88"/>
      <c r="D2" s="88"/>
      <c r="E2" s="88"/>
      <c r="F2" s="88"/>
      <c r="G2" s="88"/>
      <c r="H2" s="88"/>
      <c r="I2" s="88"/>
      <c r="J2" s="88"/>
      <c r="K2" s="88"/>
      <c r="L2" s="88"/>
      <c r="M2" s="88"/>
      <c r="N2" s="88"/>
      <c r="O2" s="88"/>
      <c r="P2" s="88"/>
      <c r="Q2" s="88"/>
      <c r="R2" s="88"/>
      <c r="S2" s="88"/>
      <c r="T2" s="88"/>
      <c r="U2" s="88"/>
      <c r="V2" s="88"/>
      <c r="W2" s="88"/>
    </row>
    <row r="3" spans="1:26" ht="15" x14ac:dyDescent="0.25">
      <c r="A3" s="141" t="s">
        <v>1</v>
      </c>
      <c r="B3" s="142"/>
      <c r="C3" s="104" t="s">
        <v>2</v>
      </c>
      <c r="D3" s="105"/>
      <c r="E3" s="105"/>
      <c r="F3" s="105"/>
      <c r="G3" s="105"/>
      <c r="H3" s="105"/>
      <c r="I3" s="105"/>
      <c r="J3" s="8" t="s">
        <v>3</v>
      </c>
      <c r="K3" s="143"/>
      <c r="L3" s="144"/>
      <c r="M3" s="144"/>
      <c r="N3" s="144"/>
      <c r="O3" s="144"/>
      <c r="P3" s="144"/>
      <c r="Q3" s="144"/>
      <c r="R3" s="144"/>
      <c r="S3" s="144"/>
      <c r="T3" s="144"/>
      <c r="U3" s="144"/>
      <c r="V3" s="144"/>
      <c r="W3" s="145"/>
    </row>
    <row r="4" spans="1:26" ht="15" x14ac:dyDescent="0.25">
      <c r="A4" s="135" t="s">
        <v>4</v>
      </c>
      <c r="B4" s="135"/>
      <c r="C4" s="104" t="s">
        <v>5</v>
      </c>
      <c r="D4" s="105"/>
      <c r="E4" s="105"/>
      <c r="F4" s="105"/>
      <c r="G4" s="105"/>
      <c r="H4" s="105"/>
      <c r="I4" s="105"/>
      <c r="J4" s="141" t="s">
        <v>6</v>
      </c>
      <c r="K4" s="142"/>
      <c r="L4" s="138"/>
      <c r="M4" s="139"/>
      <c r="N4" s="139"/>
      <c r="O4" s="139"/>
      <c r="P4" s="139"/>
      <c r="Q4" s="139"/>
      <c r="R4" s="139"/>
      <c r="S4" s="139"/>
      <c r="T4" s="139"/>
      <c r="U4" s="139"/>
      <c r="V4" s="139"/>
      <c r="W4" s="140"/>
    </row>
    <row r="5" spans="1:26" ht="15" x14ac:dyDescent="0.25">
      <c r="A5" s="135" t="s">
        <v>7</v>
      </c>
      <c r="B5" s="135"/>
      <c r="C5" s="104" t="s">
        <v>8</v>
      </c>
      <c r="D5" s="105"/>
      <c r="E5" s="105"/>
      <c r="F5" s="105"/>
      <c r="G5" s="105"/>
      <c r="H5" s="105"/>
      <c r="I5" s="105"/>
      <c r="J5" s="136" t="s">
        <v>9</v>
      </c>
      <c r="K5" s="137"/>
      <c r="L5" s="138"/>
      <c r="M5" s="139"/>
      <c r="N5" s="139"/>
      <c r="O5" s="139"/>
      <c r="P5" s="139"/>
      <c r="Q5" s="139"/>
      <c r="R5" s="139"/>
      <c r="S5" s="139"/>
      <c r="T5" s="139"/>
      <c r="U5" s="139"/>
      <c r="V5" s="139"/>
      <c r="W5" s="140"/>
    </row>
    <row r="6" spans="1:26" ht="15" x14ac:dyDescent="0.25">
      <c r="A6" s="135" t="s">
        <v>10</v>
      </c>
      <c r="B6" s="135"/>
      <c r="C6" s="104" t="s">
        <v>11</v>
      </c>
      <c r="D6" s="105"/>
      <c r="E6" s="105"/>
      <c r="F6" s="105"/>
      <c r="G6" s="105"/>
      <c r="H6" s="105"/>
      <c r="I6" s="105"/>
      <c r="J6" s="11"/>
      <c r="K6" s="11"/>
      <c r="L6" s="9"/>
      <c r="M6" s="9"/>
      <c r="N6" s="9"/>
      <c r="O6" s="9"/>
      <c r="P6" s="9"/>
      <c r="Q6" s="9"/>
      <c r="R6" s="9"/>
      <c r="S6" s="9"/>
      <c r="T6" s="9"/>
      <c r="U6" s="9"/>
      <c r="V6" s="9"/>
      <c r="W6" s="10"/>
    </row>
    <row r="7" spans="1:26" ht="15.75" thickBot="1" x14ac:dyDescent="0.3">
      <c r="A7" s="107" t="s">
        <v>12</v>
      </c>
      <c r="B7" s="107"/>
      <c r="C7" s="104" t="s">
        <v>13</v>
      </c>
      <c r="D7" s="105"/>
      <c r="E7" s="105"/>
      <c r="F7" s="105"/>
      <c r="G7" s="105"/>
      <c r="H7" s="105"/>
      <c r="I7" s="105"/>
      <c r="J7" s="105"/>
      <c r="K7" s="105"/>
      <c r="L7" s="105"/>
      <c r="M7" s="105"/>
      <c r="N7" s="105"/>
      <c r="O7" s="105"/>
      <c r="P7" s="105"/>
      <c r="Q7" s="105"/>
      <c r="R7" s="105"/>
      <c r="S7" s="105"/>
      <c r="T7" s="105"/>
      <c r="U7" s="105"/>
      <c r="V7" s="105"/>
      <c r="W7" s="106"/>
    </row>
    <row r="8" spans="1:26" ht="42" customHeight="1" x14ac:dyDescent="0.25">
      <c r="A8" s="113" t="s">
        <v>14</v>
      </c>
      <c r="B8" s="114"/>
      <c r="C8" s="115"/>
      <c r="D8" s="115"/>
      <c r="E8" s="115"/>
      <c r="F8" s="115"/>
      <c r="G8" s="115"/>
      <c r="H8" s="115"/>
      <c r="I8" s="115"/>
      <c r="J8" s="115"/>
      <c r="K8" s="115"/>
      <c r="L8" s="115"/>
      <c r="M8" s="115"/>
      <c r="N8" s="115"/>
      <c r="O8" s="116"/>
      <c r="P8" s="119" t="s">
        <v>15</v>
      </c>
      <c r="Q8" s="120"/>
      <c r="R8" s="157" t="s">
        <v>16</v>
      </c>
      <c r="S8" s="158"/>
      <c r="T8" s="159"/>
      <c r="U8" s="110" t="s">
        <v>17</v>
      </c>
      <c r="V8" s="111"/>
      <c r="W8" s="112"/>
    </row>
    <row r="9" spans="1:26" s="25" customFormat="1" ht="42" customHeight="1" x14ac:dyDescent="0.25">
      <c r="A9" s="125" t="s">
        <v>18</v>
      </c>
      <c r="B9" s="108" t="s">
        <v>19</v>
      </c>
      <c r="C9" s="108" t="s">
        <v>20</v>
      </c>
      <c r="D9" s="108" t="s">
        <v>21</v>
      </c>
      <c r="E9" s="108" t="s">
        <v>22</v>
      </c>
      <c r="F9" s="108" t="s">
        <v>23</v>
      </c>
      <c r="G9" s="108" t="s">
        <v>24</v>
      </c>
      <c r="H9" s="108"/>
      <c r="I9" s="108" t="s">
        <v>25</v>
      </c>
      <c r="J9" s="108" t="s">
        <v>275</v>
      </c>
      <c r="K9" s="166" t="s">
        <v>26</v>
      </c>
      <c r="L9" s="108" t="s">
        <v>27</v>
      </c>
      <c r="M9" s="123" t="s">
        <v>28</v>
      </c>
      <c r="N9" s="123" t="s">
        <v>29</v>
      </c>
      <c r="O9" s="133" t="s">
        <v>30</v>
      </c>
      <c r="P9" s="165" t="s">
        <v>31</v>
      </c>
      <c r="Q9" s="121" t="s">
        <v>32</v>
      </c>
      <c r="R9" s="160" t="s">
        <v>30</v>
      </c>
      <c r="S9" s="162" t="s">
        <v>31</v>
      </c>
      <c r="T9" s="163" t="s">
        <v>32</v>
      </c>
      <c r="U9" s="128" t="s">
        <v>33</v>
      </c>
      <c r="V9" s="130" t="s">
        <v>34</v>
      </c>
      <c r="W9" s="117" t="s">
        <v>35</v>
      </c>
    </row>
    <row r="10" spans="1:26" s="25" customFormat="1" ht="42" customHeight="1" thickBot="1" x14ac:dyDescent="0.3">
      <c r="A10" s="126"/>
      <c r="B10" s="127"/>
      <c r="C10" s="109"/>
      <c r="D10" s="127"/>
      <c r="E10" s="127"/>
      <c r="F10" s="127"/>
      <c r="G10" s="36" t="s">
        <v>36</v>
      </c>
      <c r="H10" s="36" t="s">
        <v>37</v>
      </c>
      <c r="I10" s="127"/>
      <c r="J10" s="127"/>
      <c r="K10" s="167"/>
      <c r="L10" s="109"/>
      <c r="M10" s="124"/>
      <c r="N10" s="124"/>
      <c r="O10" s="134"/>
      <c r="P10" s="121"/>
      <c r="Q10" s="122"/>
      <c r="R10" s="161"/>
      <c r="S10" s="163"/>
      <c r="T10" s="164"/>
      <c r="U10" s="129"/>
      <c r="V10" s="131"/>
      <c r="W10" s="118"/>
    </row>
    <row r="11" spans="1:26" ht="80.099999999999994" customHeight="1" x14ac:dyDescent="0.25">
      <c r="A11" s="152">
        <v>1</v>
      </c>
      <c r="B11" s="151" t="s">
        <v>38</v>
      </c>
      <c r="C11" s="96" t="s">
        <v>39</v>
      </c>
      <c r="D11" s="151" t="s">
        <v>40</v>
      </c>
      <c r="E11" s="35" t="s">
        <v>41</v>
      </c>
      <c r="F11" s="28" t="s">
        <v>42</v>
      </c>
      <c r="G11" s="18">
        <v>45659</v>
      </c>
      <c r="H11" s="18">
        <v>45930</v>
      </c>
      <c r="I11" s="19">
        <f t="shared" ref="I11:I14" si="0">(H11-G11)/7</f>
        <v>38.714285714285715</v>
      </c>
      <c r="J11" s="82">
        <v>0.7</v>
      </c>
      <c r="K11" s="12" t="s">
        <v>43</v>
      </c>
      <c r="L11" s="156">
        <f>AVERAGE(J11:J14)</f>
        <v>0.375</v>
      </c>
      <c r="M11" s="12" t="s">
        <v>44</v>
      </c>
      <c r="N11" s="12" t="s">
        <v>45</v>
      </c>
      <c r="O11" s="57" t="s">
        <v>46</v>
      </c>
      <c r="P11" s="67" t="s">
        <v>47</v>
      </c>
      <c r="Q11" s="54" t="s">
        <v>48</v>
      </c>
      <c r="R11" s="69" t="s">
        <v>49</v>
      </c>
      <c r="S11" s="75" t="s">
        <v>50</v>
      </c>
      <c r="T11" s="54" t="s">
        <v>51</v>
      </c>
      <c r="U11" s="58"/>
      <c r="V11" s="59"/>
      <c r="W11" s="60"/>
    </row>
    <row r="12" spans="1:26" ht="157.5" customHeight="1" x14ac:dyDescent="0.25">
      <c r="A12" s="153"/>
      <c r="B12" s="98"/>
      <c r="C12" s="96"/>
      <c r="D12" s="98"/>
      <c r="E12" s="35" t="s">
        <v>52</v>
      </c>
      <c r="F12" s="28" t="s">
        <v>53</v>
      </c>
      <c r="G12" s="18">
        <v>45931</v>
      </c>
      <c r="H12" s="18">
        <v>46021</v>
      </c>
      <c r="I12" s="19">
        <f t="shared" si="0"/>
        <v>12.857142857142858</v>
      </c>
      <c r="J12" s="82">
        <v>0.8</v>
      </c>
      <c r="K12" s="12" t="s">
        <v>54</v>
      </c>
      <c r="L12" s="156"/>
      <c r="M12" s="12" t="s">
        <v>55</v>
      </c>
      <c r="N12" s="12" t="s">
        <v>45</v>
      </c>
      <c r="O12" s="57" t="s">
        <v>56</v>
      </c>
      <c r="P12" s="68" t="s">
        <v>57</v>
      </c>
      <c r="Q12" s="54" t="s">
        <v>48</v>
      </c>
      <c r="R12" s="69" t="s">
        <v>58</v>
      </c>
      <c r="S12" s="75" t="s">
        <v>59</v>
      </c>
      <c r="T12" s="54" t="s">
        <v>51</v>
      </c>
      <c r="U12" s="58"/>
      <c r="V12" s="59"/>
      <c r="W12" s="60"/>
    </row>
    <row r="13" spans="1:26" ht="97.5" customHeight="1" x14ac:dyDescent="0.25">
      <c r="A13" s="153"/>
      <c r="B13" s="98"/>
      <c r="C13" s="96"/>
      <c r="D13" s="98"/>
      <c r="E13" s="35" t="s">
        <v>60</v>
      </c>
      <c r="F13" s="28" t="s">
        <v>61</v>
      </c>
      <c r="G13" s="18">
        <v>46024</v>
      </c>
      <c r="H13" s="18">
        <v>46081</v>
      </c>
      <c r="I13" s="19">
        <f t="shared" ref="I13" si="1">(H13-G13)/7</f>
        <v>8.1428571428571423</v>
      </c>
      <c r="J13" s="65">
        <v>0</v>
      </c>
      <c r="K13" s="20" t="s">
        <v>62</v>
      </c>
      <c r="L13" s="156"/>
      <c r="M13" s="12" t="s">
        <v>63</v>
      </c>
      <c r="N13" s="12" t="s">
        <v>45</v>
      </c>
      <c r="O13" s="57" t="s">
        <v>64</v>
      </c>
      <c r="P13" s="68" t="s">
        <v>65</v>
      </c>
      <c r="Q13" s="54" t="s">
        <v>48</v>
      </c>
      <c r="R13" s="73" t="s">
        <v>64</v>
      </c>
      <c r="S13" s="78" t="s">
        <v>66</v>
      </c>
      <c r="T13" s="54" t="s">
        <v>51</v>
      </c>
      <c r="U13" s="58"/>
      <c r="V13" s="59"/>
      <c r="W13" s="60"/>
    </row>
    <row r="14" spans="1:26" ht="75.75" customHeight="1" x14ac:dyDescent="0.25">
      <c r="A14" s="147"/>
      <c r="B14" s="94"/>
      <c r="C14" s="96"/>
      <c r="D14" s="94"/>
      <c r="E14" s="35" t="s">
        <v>67</v>
      </c>
      <c r="F14" s="28" t="s">
        <v>68</v>
      </c>
      <c r="G14" s="18">
        <v>46052</v>
      </c>
      <c r="H14" s="18">
        <v>46111</v>
      </c>
      <c r="I14" s="19">
        <f t="shared" si="0"/>
        <v>8.4285714285714288</v>
      </c>
      <c r="J14" s="65">
        <v>0</v>
      </c>
      <c r="K14" s="20" t="s">
        <v>69</v>
      </c>
      <c r="L14" s="156"/>
      <c r="M14" s="12" t="s">
        <v>70</v>
      </c>
      <c r="N14" s="12" t="s">
        <v>45</v>
      </c>
      <c r="O14" s="57" t="s">
        <v>64</v>
      </c>
      <c r="P14" s="68" t="s">
        <v>71</v>
      </c>
      <c r="Q14" s="54" t="s">
        <v>48</v>
      </c>
      <c r="R14" s="74" t="s">
        <v>64</v>
      </c>
      <c r="S14" s="77" t="s">
        <v>72</v>
      </c>
      <c r="T14" s="54" t="s">
        <v>51</v>
      </c>
      <c r="U14" s="50"/>
      <c r="V14" s="48"/>
      <c r="W14" s="49"/>
    </row>
    <row r="15" spans="1:26" s="52" customFormat="1" ht="72" customHeight="1" x14ac:dyDescent="0.25">
      <c r="A15" s="102">
        <v>2</v>
      </c>
      <c r="B15" s="97" t="s">
        <v>73</v>
      </c>
      <c r="C15" s="96" t="s">
        <v>74</v>
      </c>
      <c r="D15" s="97" t="s">
        <v>75</v>
      </c>
      <c r="E15" s="35" t="s">
        <v>76</v>
      </c>
      <c r="F15" s="45" t="s">
        <v>77</v>
      </c>
      <c r="G15" s="18">
        <v>45659</v>
      </c>
      <c r="H15" s="18">
        <v>45746</v>
      </c>
      <c r="I15" s="19">
        <f t="shared" ref="I15:I27" si="2">(H15-G15)/7</f>
        <v>12.428571428571429</v>
      </c>
      <c r="J15" s="65">
        <v>1</v>
      </c>
      <c r="K15" s="12" t="s">
        <v>78</v>
      </c>
      <c r="L15" s="89">
        <f>AVERAGE(J15:J19)</f>
        <v>0.7</v>
      </c>
      <c r="M15" s="12" t="s">
        <v>79</v>
      </c>
      <c r="N15" s="48" t="s">
        <v>80</v>
      </c>
      <c r="O15" s="53" t="s">
        <v>81</v>
      </c>
      <c r="P15" s="13" t="s">
        <v>82</v>
      </c>
      <c r="Q15" s="54" t="s">
        <v>48</v>
      </c>
      <c r="R15" s="75" t="s">
        <v>83</v>
      </c>
      <c r="S15" t="s">
        <v>84</v>
      </c>
      <c r="T15" s="54" t="s">
        <v>51</v>
      </c>
      <c r="U15" s="50"/>
      <c r="V15" s="48"/>
      <c r="W15" s="49"/>
      <c r="X15" s="51"/>
      <c r="Y15" s="51"/>
      <c r="Z15" s="51"/>
    </row>
    <row r="16" spans="1:26" ht="98.45" customHeight="1" x14ac:dyDescent="0.25">
      <c r="A16" s="103"/>
      <c r="B16" s="98"/>
      <c r="C16" s="96"/>
      <c r="D16" s="98"/>
      <c r="E16" s="35" t="s">
        <v>85</v>
      </c>
      <c r="F16" s="28" t="s">
        <v>86</v>
      </c>
      <c r="G16" s="18">
        <v>45778</v>
      </c>
      <c r="H16" s="18">
        <v>45991</v>
      </c>
      <c r="I16" s="19">
        <f t="shared" si="2"/>
        <v>30.428571428571427</v>
      </c>
      <c r="J16" s="65">
        <v>1</v>
      </c>
      <c r="K16" s="20" t="s">
        <v>87</v>
      </c>
      <c r="L16" s="90"/>
      <c r="M16" s="12" t="s">
        <v>88</v>
      </c>
      <c r="N16" s="48" t="s">
        <v>80</v>
      </c>
      <c r="O16" s="53" t="s">
        <v>89</v>
      </c>
      <c r="P16" s="13" t="s">
        <v>90</v>
      </c>
      <c r="Q16" s="54" t="s">
        <v>48</v>
      </c>
      <c r="R16" s="70" t="s">
        <v>91</v>
      </c>
      <c r="S16" s="76" t="s">
        <v>92</v>
      </c>
      <c r="T16" s="54" t="s">
        <v>51</v>
      </c>
      <c r="U16" s="50"/>
      <c r="V16" s="48"/>
      <c r="W16" s="49"/>
    </row>
    <row r="17" spans="1:26" ht="69" customHeight="1" x14ac:dyDescent="0.25">
      <c r="A17" s="103"/>
      <c r="B17" s="98"/>
      <c r="C17" s="96"/>
      <c r="D17" s="98"/>
      <c r="E17" s="35" t="s">
        <v>93</v>
      </c>
      <c r="F17" s="28" t="s">
        <v>94</v>
      </c>
      <c r="G17" s="18">
        <v>45839</v>
      </c>
      <c r="H17" s="18">
        <v>46021</v>
      </c>
      <c r="I17" s="19">
        <f t="shared" si="2"/>
        <v>26</v>
      </c>
      <c r="J17" s="65">
        <v>0.6</v>
      </c>
      <c r="K17" s="20" t="s">
        <v>95</v>
      </c>
      <c r="L17" s="90"/>
      <c r="M17" s="12" t="s">
        <v>96</v>
      </c>
      <c r="N17" s="48" t="s">
        <v>97</v>
      </c>
      <c r="O17" s="53" t="s">
        <v>64</v>
      </c>
      <c r="P17" s="13" t="s">
        <v>98</v>
      </c>
      <c r="Q17" s="54" t="s">
        <v>48</v>
      </c>
      <c r="R17" s="70" t="s">
        <v>99</v>
      </c>
      <c r="S17" s="13" t="s">
        <v>100</v>
      </c>
      <c r="T17" s="54" t="s">
        <v>51</v>
      </c>
      <c r="U17" s="50"/>
      <c r="V17" s="48"/>
      <c r="W17" s="49"/>
    </row>
    <row r="18" spans="1:26" ht="94.5" customHeight="1" x14ac:dyDescent="0.25">
      <c r="A18" s="103"/>
      <c r="B18" s="98"/>
      <c r="C18" s="96"/>
      <c r="D18" s="98"/>
      <c r="E18" s="35" t="s">
        <v>101</v>
      </c>
      <c r="F18" s="29" t="s">
        <v>102</v>
      </c>
      <c r="G18" s="18">
        <v>45627</v>
      </c>
      <c r="H18" s="18">
        <v>46386</v>
      </c>
      <c r="I18" s="19">
        <f t="shared" si="2"/>
        <v>108.42857142857143</v>
      </c>
      <c r="J18" s="66">
        <v>0.4</v>
      </c>
      <c r="K18" s="21" t="s">
        <v>103</v>
      </c>
      <c r="L18" s="90"/>
      <c r="M18" s="13" t="s">
        <v>96</v>
      </c>
      <c r="N18" s="48" t="s">
        <v>104</v>
      </c>
      <c r="O18" s="61" t="s">
        <v>64</v>
      </c>
      <c r="P18" s="13" t="s">
        <v>105</v>
      </c>
      <c r="Q18" s="54" t="s">
        <v>48</v>
      </c>
      <c r="R18" s="71" t="s">
        <v>106</v>
      </c>
      <c r="S18" s="13" t="s">
        <v>107</v>
      </c>
      <c r="T18" s="54" t="s">
        <v>51</v>
      </c>
      <c r="U18" s="62"/>
      <c r="V18" s="55"/>
      <c r="W18" s="63"/>
    </row>
    <row r="19" spans="1:26" ht="56.25" customHeight="1" x14ac:dyDescent="0.25">
      <c r="A19" s="154"/>
      <c r="B19" s="94"/>
      <c r="C19" s="96"/>
      <c r="D19" s="94"/>
      <c r="E19" s="35" t="s">
        <v>108</v>
      </c>
      <c r="F19" s="29" t="s">
        <v>109</v>
      </c>
      <c r="G19" s="18">
        <v>45627</v>
      </c>
      <c r="H19" s="18">
        <v>46386</v>
      </c>
      <c r="I19" s="19">
        <f t="shared" si="2"/>
        <v>108.42857142857143</v>
      </c>
      <c r="J19" s="173">
        <v>0.5</v>
      </c>
      <c r="K19" s="21" t="s">
        <v>110</v>
      </c>
      <c r="L19" s="155"/>
      <c r="M19" s="13" t="s">
        <v>111</v>
      </c>
      <c r="N19" s="55" t="s">
        <v>8</v>
      </c>
      <c r="O19" s="61" t="s">
        <v>112</v>
      </c>
      <c r="P19" s="13" t="s">
        <v>113</v>
      </c>
      <c r="Q19" s="54" t="s">
        <v>48</v>
      </c>
      <c r="R19" s="71" t="s">
        <v>114</v>
      </c>
      <c r="S19" s="13" t="s">
        <v>115</v>
      </c>
      <c r="T19" s="54" t="s">
        <v>51</v>
      </c>
      <c r="U19" s="62"/>
      <c r="V19" s="55"/>
      <c r="W19" s="63"/>
    </row>
    <row r="20" spans="1:26" s="52" customFormat="1" ht="71.25" customHeight="1" x14ac:dyDescent="0.25">
      <c r="A20" s="102">
        <v>3</v>
      </c>
      <c r="B20" s="97" t="s">
        <v>116</v>
      </c>
      <c r="C20" s="96" t="s">
        <v>117</v>
      </c>
      <c r="D20" s="99" t="s">
        <v>118</v>
      </c>
      <c r="E20" s="35" t="s">
        <v>76</v>
      </c>
      <c r="F20" s="31" t="s">
        <v>119</v>
      </c>
      <c r="G20" s="18">
        <v>45624</v>
      </c>
      <c r="H20" s="18">
        <v>45656</v>
      </c>
      <c r="I20" s="19">
        <f t="shared" si="2"/>
        <v>4.5714285714285712</v>
      </c>
      <c r="J20" s="83">
        <v>1</v>
      </c>
      <c r="K20" s="22" t="s">
        <v>120</v>
      </c>
      <c r="L20" s="91">
        <f>AVERAGE(J20:J22)</f>
        <v>0.66666666666666663</v>
      </c>
      <c r="M20" s="12" t="s">
        <v>121</v>
      </c>
      <c r="N20" s="48" t="s">
        <v>122</v>
      </c>
      <c r="O20" s="53" t="s">
        <v>123</v>
      </c>
      <c r="P20" s="13" t="s">
        <v>124</v>
      </c>
      <c r="Q20" s="54" t="s">
        <v>48</v>
      </c>
      <c r="R20" s="70" t="s">
        <v>125</v>
      </c>
      <c r="S20" s="13" t="s">
        <v>126</v>
      </c>
      <c r="T20" s="54" t="s">
        <v>51</v>
      </c>
      <c r="U20" s="64"/>
      <c r="V20" s="48"/>
      <c r="W20" s="49"/>
      <c r="X20" s="51"/>
      <c r="Y20" s="51"/>
      <c r="Z20" s="51"/>
    </row>
    <row r="21" spans="1:26" ht="56.25" customHeight="1" x14ac:dyDescent="0.25">
      <c r="A21" s="103"/>
      <c r="B21" s="98"/>
      <c r="C21" s="96"/>
      <c r="D21" s="100"/>
      <c r="E21" s="35" t="s">
        <v>85</v>
      </c>
      <c r="F21" s="30" t="s">
        <v>127</v>
      </c>
      <c r="G21" s="18">
        <v>45659</v>
      </c>
      <c r="H21" s="18">
        <v>46021</v>
      </c>
      <c r="I21" s="19">
        <f t="shared" si="2"/>
        <v>51.714285714285715</v>
      </c>
      <c r="J21" s="65">
        <v>0.5</v>
      </c>
      <c r="K21" s="23" t="s">
        <v>128</v>
      </c>
      <c r="L21" s="91"/>
      <c r="M21" s="12" t="s">
        <v>129</v>
      </c>
      <c r="N21" s="48" t="s">
        <v>130</v>
      </c>
      <c r="O21" s="53" t="s">
        <v>131</v>
      </c>
      <c r="P21" s="13" t="s">
        <v>132</v>
      </c>
      <c r="Q21" s="54" t="s">
        <v>48</v>
      </c>
      <c r="R21" s="70" t="s">
        <v>133</v>
      </c>
      <c r="S21" t="s">
        <v>134</v>
      </c>
      <c r="T21" s="54" t="s">
        <v>51</v>
      </c>
      <c r="U21" s="50"/>
      <c r="V21" s="48"/>
      <c r="W21" s="49"/>
    </row>
    <row r="22" spans="1:26" ht="84.75" customHeight="1" x14ac:dyDescent="0.25">
      <c r="A22" s="103"/>
      <c r="B22" s="94"/>
      <c r="C22" s="96"/>
      <c r="D22" s="101"/>
      <c r="E22" s="37" t="s">
        <v>93</v>
      </c>
      <c r="F22" s="31" t="s">
        <v>135</v>
      </c>
      <c r="G22" s="18">
        <v>45659</v>
      </c>
      <c r="H22" s="18">
        <v>46021</v>
      </c>
      <c r="I22" s="19">
        <f t="shared" si="2"/>
        <v>51.714285714285715</v>
      </c>
      <c r="J22" s="65">
        <v>0.5</v>
      </c>
      <c r="K22" s="22" t="s">
        <v>136</v>
      </c>
      <c r="L22" s="91"/>
      <c r="M22" s="12" t="s">
        <v>137</v>
      </c>
      <c r="N22" s="48" t="s">
        <v>130</v>
      </c>
      <c r="O22" s="53" t="s">
        <v>131</v>
      </c>
      <c r="P22" s="13" t="s">
        <v>138</v>
      </c>
      <c r="Q22" s="54" t="s">
        <v>48</v>
      </c>
      <c r="R22" s="70" t="s">
        <v>139</v>
      </c>
      <c r="S22" s="13" t="s">
        <v>140</v>
      </c>
      <c r="T22" s="54" t="s">
        <v>51</v>
      </c>
      <c r="U22" s="50"/>
      <c r="V22" s="48"/>
      <c r="W22" s="49"/>
    </row>
    <row r="23" spans="1:26" ht="42" customHeight="1" x14ac:dyDescent="0.25">
      <c r="A23" s="102">
        <v>4</v>
      </c>
      <c r="B23" s="94" t="s">
        <v>141</v>
      </c>
      <c r="C23" s="96" t="s">
        <v>142</v>
      </c>
      <c r="D23" s="94" t="s">
        <v>143</v>
      </c>
      <c r="E23" s="35" t="s">
        <v>76</v>
      </c>
      <c r="F23" s="26" t="s">
        <v>144</v>
      </c>
      <c r="G23" s="18">
        <v>45689</v>
      </c>
      <c r="H23" s="18">
        <v>46021</v>
      </c>
      <c r="I23" s="19">
        <f t="shared" si="2"/>
        <v>47.428571428571431</v>
      </c>
      <c r="J23" s="65">
        <v>1</v>
      </c>
      <c r="K23" s="23" t="s">
        <v>145</v>
      </c>
      <c r="L23" s="91">
        <f>AVERAGE(J23:J24)</f>
        <v>0.9</v>
      </c>
      <c r="M23" s="12" t="s">
        <v>146</v>
      </c>
      <c r="N23" s="48" t="s">
        <v>130</v>
      </c>
      <c r="O23" s="53" t="s">
        <v>147</v>
      </c>
      <c r="P23" s="13" t="s">
        <v>105</v>
      </c>
      <c r="Q23" s="54" t="s">
        <v>48</v>
      </c>
      <c r="R23" s="70" t="s">
        <v>148</v>
      </c>
      <c r="S23" s="81" t="s">
        <v>105</v>
      </c>
      <c r="T23" s="54" t="s">
        <v>51</v>
      </c>
      <c r="U23" s="50"/>
      <c r="V23" s="48"/>
      <c r="W23" s="49"/>
    </row>
    <row r="24" spans="1:26" s="47" customFormat="1" ht="60" customHeight="1" x14ac:dyDescent="0.25">
      <c r="A24" s="103"/>
      <c r="B24" s="95"/>
      <c r="C24" s="96"/>
      <c r="D24" s="132"/>
      <c r="E24" s="37" t="s">
        <v>85</v>
      </c>
      <c r="F24" s="42" t="s">
        <v>149</v>
      </c>
      <c r="G24" s="18">
        <v>45611</v>
      </c>
      <c r="H24" s="18">
        <v>45868</v>
      </c>
      <c r="I24" s="19">
        <f t="shared" si="2"/>
        <v>36.714285714285715</v>
      </c>
      <c r="J24" s="174">
        <v>0.8</v>
      </c>
      <c r="K24" s="23" t="s">
        <v>150</v>
      </c>
      <c r="L24" s="91"/>
      <c r="M24" s="13" t="s">
        <v>151</v>
      </c>
      <c r="N24" s="55" t="s">
        <v>152</v>
      </c>
      <c r="O24" s="61" t="s">
        <v>147</v>
      </c>
      <c r="P24" s="13" t="s">
        <v>105</v>
      </c>
      <c r="Q24" s="54" t="s">
        <v>48</v>
      </c>
      <c r="R24" s="71" t="s">
        <v>153</v>
      </c>
      <c r="S24" s="13" t="s">
        <v>105</v>
      </c>
      <c r="T24" s="54" t="s">
        <v>51</v>
      </c>
      <c r="U24" s="62"/>
      <c r="V24" s="55"/>
      <c r="W24" s="63"/>
      <c r="X24" s="46"/>
      <c r="Y24" s="46"/>
      <c r="Z24" s="46"/>
    </row>
    <row r="25" spans="1:26" s="47" customFormat="1" ht="52.5" customHeight="1" x14ac:dyDescent="0.25">
      <c r="A25" s="102">
        <v>5</v>
      </c>
      <c r="B25" s="94" t="s">
        <v>154</v>
      </c>
      <c r="C25" s="96" t="s">
        <v>155</v>
      </c>
      <c r="D25" s="94" t="s">
        <v>156</v>
      </c>
      <c r="E25" s="35" t="s">
        <v>76</v>
      </c>
      <c r="F25" s="45" t="s">
        <v>77</v>
      </c>
      <c r="G25" s="18">
        <v>45659</v>
      </c>
      <c r="H25" s="18">
        <v>45807</v>
      </c>
      <c r="I25" s="19">
        <f t="shared" si="2"/>
        <v>21.142857142857142</v>
      </c>
      <c r="J25" s="65">
        <v>1</v>
      </c>
      <c r="K25" s="12" t="s">
        <v>78</v>
      </c>
      <c r="L25" s="91">
        <f>AVERAGE(J25:J29)</f>
        <v>0.60000000000000009</v>
      </c>
      <c r="M25" s="55" t="s">
        <v>157</v>
      </c>
      <c r="N25" s="55" t="s">
        <v>158</v>
      </c>
      <c r="O25" s="53" t="s">
        <v>81</v>
      </c>
      <c r="P25" s="13" t="s">
        <v>159</v>
      </c>
      <c r="Q25" s="54" t="s">
        <v>48</v>
      </c>
      <c r="R25" s="70" t="s">
        <v>160</v>
      </c>
      <c r="S25" s="76" t="s">
        <v>161</v>
      </c>
      <c r="T25" s="54" t="s">
        <v>51</v>
      </c>
      <c r="U25" s="50"/>
      <c r="V25" s="48"/>
      <c r="W25" s="49"/>
      <c r="X25" s="46"/>
      <c r="Y25" s="46"/>
      <c r="Z25" s="46"/>
    </row>
    <row r="26" spans="1:26" ht="75.75" customHeight="1" x14ac:dyDescent="0.25">
      <c r="A26" s="103"/>
      <c r="B26" s="94"/>
      <c r="C26" s="96"/>
      <c r="D26" s="94"/>
      <c r="E26" s="35" t="s">
        <v>85</v>
      </c>
      <c r="F26" s="28" t="s">
        <v>162</v>
      </c>
      <c r="G26" s="18">
        <v>45659</v>
      </c>
      <c r="H26" s="18">
        <v>46021</v>
      </c>
      <c r="I26" s="19">
        <f t="shared" si="2"/>
        <v>51.714285714285715</v>
      </c>
      <c r="J26" s="65">
        <v>1</v>
      </c>
      <c r="K26" s="20" t="s">
        <v>87</v>
      </c>
      <c r="L26" s="91"/>
      <c r="M26" s="55" t="s">
        <v>163</v>
      </c>
      <c r="N26" s="55" t="s">
        <v>164</v>
      </c>
      <c r="O26" s="53" t="s">
        <v>165</v>
      </c>
      <c r="P26" s="13" t="s">
        <v>166</v>
      </c>
      <c r="Q26" s="54" t="s">
        <v>48</v>
      </c>
      <c r="R26" s="70" t="s">
        <v>167</v>
      </c>
      <c r="S26" s="79" t="s">
        <v>168</v>
      </c>
      <c r="T26" s="54" t="s">
        <v>51</v>
      </c>
      <c r="U26" s="50"/>
      <c r="V26" s="48"/>
      <c r="W26" s="49"/>
    </row>
    <row r="27" spans="1:26" ht="95.25" customHeight="1" x14ac:dyDescent="0.25">
      <c r="A27" s="103"/>
      <c r="B27" s="94"/>
      <c r="C27" s="96"/>
      <c r="D27" s="94"/>
      <c r="E27" s="35" t="s">
        <v>93</v>
      </c>
      <c r="F27" s="28" t="s">
        <v>169</v>
      </c>
      <c r="G27" s="18">
        <v>45748</v>
      </c>
      <c r="H27" s="18">
        <v>46386</v>
      </c>
      <c r="I27" s="19">
        <f t="shared" si="2"/>
        <v>91.142857142857139</v>
      </c>
      <c r="J27" s="65">
        <v>0.2</v>
      </c>
      <c r="K27" s="41" t="s">
        <v>170</v>
      </c>
      <c r="L27" s="91"/>
      <c r="M27" s="80" t="s">
        <v>96</v>
      </c>
      <c r="N27" s="55" t="s">
        <v>171</v>
      </c>
      <c r="O27" s="53" t="s">
        <v>64</v>
      </c>
      <c r="P27" s="13" t="s">
        <v>98</v>
      </c>
      <c r="Q27" s="54" t="s">
        <v>48</v>
      </c>
      <c r="R27" s="70" t="s">
        <v>172</v>
      </c>
      <c r="S27" s="13" t="s">
        <v>173</v>
      </c>
      <c r="T27" s="54" t="s">
        <v>51</v>
      </c>
      <c r="U27" s="50"/>
      <c r="V27" s="48"/>
      <c r="W27" s="49"/>
    </row>
    <row r="28" spans="1:26" ht="95.25" customHeight="1" x14ac:dyDescent="0.25">
      <c r="A28" s="103"/>
      <c r="B28" s="94"/>
      <c r="C28" s="96"/>
      <c r="D28" s="94"/>
      <c r="E28" s="35" t="s">
        <v>101</v>
      </c>
      <c r="F28" s="28" t="s">
        <v>174</v>
      </c>
      <c r="G28" s="18">
        <v>45778</v>
      </c>
      <c r="H28" s="18">
        <v>46386</v>
      </c>
      <c r="I28" s="19">
        <f t="shared" ref="I28" si="3">(H28-G28)/7</f>
        <v>86.857142857142861</v>
      </c>
      <c r="J28" s="65">
        <v>0.2</v>
      </c>
      <c r="K28" s="41" t="s">
        <v>175</v>
      </c>
      <c r="L28" s="91"/>
      <c r="M28" s="80" t="s">
        <v>96</v>
      </c>
      <c r="N28" s="55" t="s">
        <v>176</v>
      </c>
      <c r="O28" s="53" t="s">
        <v>64</v>
      </c>
      <c r="P28" s="13" t="s">
        <v>98</v>
      </c>
      <c r="Q28" s="54" t="s">
        <v>48</v>
      </c>
      <c r="R28" s="70" t="s">
        <v>177</v>
      </c>
      <c r="S28" s="13" t="s">
        <v>178</v>
      </c>
      <c r="T28" s="54" t="s">
        <v>51</v>
      </c>
      <c r="U28" s="50"/>
      <c r="V28" s="48"/>
      <c r="W28" s="49"/>
    </row>
    <row r="29" spans="1:26" ht="89.45" customHeight="1" x14ac:dyDescent="0.25">
      <c r="A29" s="103"/>
      <c r="B29" s="95"/>
      <c r="C29" s="96"/>
      <c r="D29" s="132"/>
      <c r="E29" s="37" t="s">
        <v>108</v>
      </c>
      <c r="F29" s="40" t="s">
        <v>179</v>
      </c>
      <c r="G29" s="18">
        <v>45901</v>
      </c>
      <c r="H29" s="18">
        <v>46021</v>
      </c>
      <c r="I29" s="19">
        <f t="shared" ref="I29" si="4">(H29-G29)/7</f>
        <v>17.142857142857142</v>
      </c>
      <c r="J29" s="65">
        <v>0.6</v>
      </c>
      <c r="K29" s="21" t="s">
        <v>180</v>
      </c>
      <c r="L29" s="91"/>
      <c r="M29" s="13" t="s">
        <v>96</v>
      </c>
      <c r="N29" s="55" t="s">
        <v>158</v>
      </c>
      <c r="O29" s="61" t="s">
        <v>64</v>
      </c>
      <c r="P29" s="13" t="s">
        <v>98</v>
      </c>
      <c r="Q29" s="54" t="s">
        <v>48</v>
      </c>
      <c r="R29" s="71" t="s">
        <v>181</v>
      </c>
      <c r="S29" s="13" t="s">
        <v>182</v>
      </c>
      <c r="T29" s="54" t="s">
        <v>51</v>
      </c>
      <c r="U29" s="62"/>
      <c r="V29" s="55"/>
      <c r="W29" s="63"/>
    </row>
    <row r="30" spans="1:26" s="52" customFormat="1" ht="115.5" customHeight="1" x14ac:dyDescent="0.25">
      <c r="A30" s="92">
        <v>6</v>
      </c>
      <c r="B30" s="94" t="s">
        <v>183</v>
      </c>
      <c r="C30" s="96" t="s">
        <v>184</v>
      </c>
      <c r="D30" s="97" t="s">
        <v>185</v>
      </c>
      <c r="E30" s="35" t="s">
        <v>76</v>
      </c>
      <c r="F30" s="56" t="s">
        <v>186</v>
      </c>
      <c r="G30" s="18">
        <v>45624</v>
      </c>
      <c r="H30" s="18">
        <v>45838</v>
      </c>
      <c r="I30" s="19">
        <f>(H30-G30)/7</f>
        <v>30.571428571428573</v>
      </c>
      <c r="J30" s="65">
        <v>1</v>
      </c>
      <c r="K30" s="20" t="s">
        <v>187</v>
      </c>
      <c r="L30" s="91">
        <f>AVERAGE(J30:J31)</f>
        <v>0.8</v>
      </c>
      <c r="M30" s="12" t="s">
        <v>188</v>
      </c>
      <c r="N30" s="48" t="s">
        <v>189</v>
      </c>
      <c r="O30" s="53" t="s">
        <v>190</v>
      </c>
      <c r="P30" s="13" t="s">
        <v>191</v>
      </c>
      <c r="Q30" s="54" t="s">
        <v>48</v>
      </c>
      <c r="R30" s="70" t="s">
        <v>192</v>
      </c>
      <c r="S30" s="13" t="s">
        <v>193</v>
      </c>
      <c r="T30" s="54" t="s">
        <v>51</v>
      </c>
      <c r="U30" s="50"/>
      <c r="V30" s="48"/>
      <c r="W30" s="49"/>
      <c r="X30" s="51"/>
      <c r="Y30" s="51"/>
      <c r="Z30" s="51"/>
    </row>
    <row r="31" spans="1:26" ht="74.45" customHeight="1" x14ac:dyDescent="0.25">
      <c r="A31" s="93"/>
      <c r="B31" s="95"/>
      <c r="C31" s="96"/>
      <c r="D31" s="98"/>
      <c r="E31" s="37" t="s">
        <v>85</v>
      </c>
      <c r="F31" s="29" t="s">
        <v>194</v>
      </c>
      <c r="G31" s="18">
        <v>45624</v>
      </c>
      <c r="H31" s="18">
        <v>46021</v>
      </c>
      <c r="I31" s="19">
        <f>(H31-G31)/7</f>
        <v>56.714285714285715</v>
      </c>
      <c r="J31" s="65">
        <v>0.6</v>
      </c>
      <c r="K31" s="23" t="s">
        <v>195</v>
      </c>
      <c r="L31" s="91"/>
      <c r="M31" s="13" t="s">
        <v>196</v>
      </c>
      <c r="N31" s="55" t="s">
        <v>197</v>
      </c>
      <c r="O31" s="61" t="s">
        <v>198</v>
      </c>
      <c r="P31" s="13" t="s">
        <v>98</v>
      </c>
      <c r="Q31" s="54" t="s">
        <v>48</v>
      </c>
      <c r="R31" s="71" t="s">
        <v>199</v>
      </c>
      <c r="S31" s="13" t="s">
        <v>200</v>
      </c>
      <c r="T31" s="54" t="s">
        <v>51</v>
      </c>
      <c r="U31" s="62"/>
      <c r="V31" s="55"/>
      <c r="W31" s="63"/>
    </row>
    <row r="32" spans="1:26" ht="101.45" customHeight="1" x14ac:dyDescent="0.25">
      <c r="A32" s="147">
        <v>7</v>
      </c>
      <c r="B32" s="94" t="s">
        <v>201</v>
      </c>
      <c r="C32" s="96" t="s">
        <v>202</v>
      </c>
      <c r="D32" s="95" t="s">
        <v>203</v>
      </c>
      <c r="E32" s="35" t="s">
        <v>76</v>
      </c>
      <c r="F32" s="26" t="s">
        <v>204</v>
      </c>
      <c r="G32" s="18">
        <v>45624</v>
      </c>
      <c r="H32" s="18">
        <v>46386</v>
      </c>
      <c r="I32" s="19">
        <f>(H32-G32)/7</f>
        <v>108.85714285714286</v>
      </c>
      <c r="J32" s="65">
        <v>0.1</v>
      </c>
      <c r="K32" s="21" t="s">
        <v>205</v>
      </c>
      <c r="L32" s="89">
        <f>AVERAGE(J32:J34)</f>
        <v>0.56666666666666676</v>
      </c>
      <c r="M32" s="12" t="s">
        <v>206</v>
      </c>
      <c r="N32" s="48" t="s">
        <v>207</v>
      </c>
      <c r="O32" s="53" t="s">
        <v>208</v>
      </c>
      <c r="P32" s="13" t="s">
        <v>209</v>
      </c>
      <c r="Q32" s="54" t="s">
        <v>48</v>
      </c>
      <c r="R32" s="70" t="s">
        <v>210</v>
      </c>
      <c r="S32" s="13" t="s">
        <v>211</v>
      </c>
      <c r="T32" s="54" t="s">
        <v>51</v>
      </c>
      <c r="U32" s="50"/>
      <c r="V32" s="48"/>
      <c r="W32" s="49"/>
    </row>
    <row r="33" spans="1:26" ht="72.75" customHeight="1" x14ac:dyDescent="0.25">
      <c r="A33" s="148"/>
      <c r="B33" s="95"/>
      <c r="C33" s="96"/>
      <c r="D33" s="132"/>
      <c r="E33" s="37" t="s">
        <v>85</v>
      </c>
      <c r="F33" s="29" t="s">
        <v>212</v>
      </c>
      <c r="G33" s="18">
        <v>45624</v>
      </c>
      <c r="H33" s="18">
        <v>46386</v>
      </c>
      <c r="I33" s="19">
        <f>(H33-G33)/7</f>
        <v>108.85714285714286</v>
      </c>
      <c r="J33" s="65">
        <v>1</v>
      </c>
      <c r="K33" s="21" t="s">
        <v>213</v>
      </c>
      <c r="L33" s="90"/>
      <c r="M33" s="13" t="s">
        <v>214</v>
      </c>
      <c r="N33" s="55" t="s">
        <v>80</v>
      </c>
      <c r="O33" s="61" t="s">
        <v>215</v>
      </c>
      <c r="P33" s="13" t="s">
        <v>105</v>
      </c>
      <c r="Q33" s="54" t="s">
        <v>48</v>
      </c>
      <c r="R33" s="71" t="s">
        <v>216</v>
      </c>
      <c r="S33" s="13" t="s">
        <v>200</v>
      </c>
      <c r="T33" s="54" t="s">
        <v>51</v>
      </c>
      <c r="U33" s="62"/>
      <c r="V33" s="55"/>
      <c r="W33" s="63"/>
    </row>
    <row r="34" spans="1:26" ht="61.5" customHeight="1" x14ac:dyDescent="0.25">
      <c r="A34" s="148"/>
      <c r="B34" s="95"/>
      <c r="C34" s="96"/>
      <c r="D34" s="132"/>
      <c r="E34" s="37" t="s">
        <v>93</v>
      </c>
      <c r="F34" s="40" t="s">
        <v>179</v>
      </c>
      <c r="G34" s="18">
        <v>45870</v>
      </c>
      <c r="H34" s="18">
        <v>46021</v>
      </c>
      <c r="I34" s="19">
        <f t="shared" ref="I34:I39" si="5">(H34-G34)/7</f>
        <v>21.571428571428573</v>
      </c>
      <c r="J34" s="65">
        <v>0.6</v>
      </c>
      <c r="K34" s="21" t="s">
        <v>180</v>
      </c>
      <c r="L34" s="90"/>
      <c r="M34" s="13" t="s">
        <v>96</v>
      </c>
      <c r="N34" s="55" t="s">
        <v>80</v>
      </c>
      <c r="O34" s="61" t="s">
        <v>64</v>
      </c>
      <c r="P34" s="13" t="s">
        <v>217</v>
      </c>
      <c r="Q34" s="54" t="s">
        <v>48</v>
      </c>
      <c r="R34" s="71" t="s">
        <v>218</v>
      </c>
      <c r="S34" s="13" t="s">
        <v>105</v>
      </c>
      <c r="T34" s="54" t="s">
        <v>51</v>
      </c>
      <c r="U34" s="62"/>
      <c r="V34" s="55"/>
      <c r="W34" s="63"/>
    </row>
    <row r="35" spans="1:26" ht="66" customHeight="1" x14ac:dyDescent="0.25">
      <c r="A35" s="147">
        <v>8</v>
      </c>
      <c r="B35" s="94" t="s">
        <v>219</v>
      </c>
      <c r="C35" s="149" t="s">
        <v>220</v>
      </c>
      <c r="D35" s="94" t="s">
        <v>221</v>
      </c>
      <c r="E35" s="35" t="s">
        <v>76</v>
      </c>
      <c r="F35" s="26" t="s">
        <v>222</v>
      </c>
      <c r="G35" s="18">
        <v>45659</v>
      </c>
      <c r="H35" s="18">
        <v>45961</v>
      </c>
      <c r="I35" s="19">
        <f t="shared" si="5"/>
        <v>43.142857142857146</v>
      </c>
      <c r="J35" s="65">
        <v>0.6</v>
      </c>
      <c r="K35" s="20" t="s">
        <v>223</v>
      </c>
      <c r="L35" s="84">
        <f>AVERAGE(J35:J38)</f>
        <v>0.22500000000000001</v>
      </c>
      <c r="M35" s="43" t="s">
        <v>224</v>
      </c>
      <c r="N35" s="48" t="s">
        <v>225</v>
      </c>
      <c r="O35" s="53" t="s">
        <v>226</v>
      </c>
      <c r="P35" s="13" t="s">
        <v>98</v>
      </c>
      <c r="Q35" s="54" t="s">
        <v>48</v>
      </c>
      <c r="R35" s="70" t="s">
        <v>227</v>
      </c>
      <c r="S35" s="13" t="s">
        <v>228</v>
      </c>
      <c r="T35" s="54" t="s">
        <v>51</v>
      </c>
      <c r="U35" s="50"/>
      <c r="V35" s="48"/>
      <c r="W35" s="49"/>
    </row>
    <row r="36" spans="1:26" s="52" customFormat="1" ht="100.5" customHeight="1" x14ac:dyDescent="0.25">
      <c r="A36" s="147"/>
      <c r="B36" s="94"/>
      <c r="C36" s="149"/>
      <c r="D36" s="94"/>
      <c r="E36" s="37" t="s">
        <v>85</v>
      </c>
      <c r="F36" s="45" t="s">
        <v>229</v>
      </c>
      <c r="G36" s="18">
        <v>45962</v>
      </c>
      <c r="H36" s="18">
        <v>46203</v>
      </c>
      <c r="I36" s="19">
        <f t="shared" si="5"/>
        <v>34.428571428571431</v>
      </c>
      <c r="J36" s="65">
        <v>0.2</v>
      </c>
      <c r="K36" s="20" t="s">
        <v>230</v>
      </c>
      <c r="L36" s="85"/>
      <c r="M36" s="43" t="s">
        <v>96</v>
      </c>
      <c r="N36" s="48" t="s">
        <v>225</v>
      </c>
      <c r="O36" s="53" t="s">
        <v>64</v>
      </c>
      <c r="P36" s="13" t="s">
        <v>105</v>
      </c>
      <c r="Q36" s="54" t="s">
        <v>48</v>
      </c>
      <c r="R36" s="70" t="s">
        <v>231</v>
      </c>
      <c r="S36" s="13" t="s">
        <v>105</v>
      </c>
      <c r="T36" s="54" t="s">
        <v>51</v>
      </c>
      <c r="U36" s="50"/>
      <c r="V36" s="48"/>
      <c r="W36" s="49"/>
      <c r="X36" s="51"/>
      <c r="Y36" s="51"/>
      <c r="Z36" s="51"/>
    </row>
    <row r="37" spans="1:26" ht="66" customHeight="1" x14ac:dyDescent="0.25">
      <c r="A37" s="147"/>
      <c r="B37" s="94"/>
      <c r="C37" s="149"/>
      <c r="D37" s="94"/>
      <c r="E37" s="37" t="s">
        <v>93</v>
      </c>
      <c r="F37" s="45" t="s">
        <v>232</v>
      </c>
      <c r="G37" s="18">
        <v>46204</v>
      </c>
      <c r="H37" s="18">
        <v>46386</v>
      </c>
      <c r="I37" s="19">
        <f t="shared" si="5"/>
        <v>26</v>
      </c>
      <c r="J37" s="65">
        <v>0</v>
      </c>
      <c r="K37" s="20" t="s">
        <v>233</v>
      </c>
      <c r="L37" s="85"/>
      <c r="M37" s="43" t="s">
        <v>96</v>
      </c>
      <c r="N37" s="48" t="s">
        <v>225</v>
      </c>
      <c r="O37" s="53" t="s">
        <v>64</v>
      </c>
      <c r="P37" s="13" t="s">
        <v>105</v>
      </c>
      <c r="Q37" s="54" t="s">
        <v>48</v>
      </c>
      <c r="R37" s="53" t="s">
        <v>64</v>
      </c>
      <c r="S37" s="13" t="s">
        <v>105</v>
      </c>
      <c r="T37" s="54" t="s">
        <v>51</v>
      </c>
      <c r="U37" s="50"/>
      <c r="V37" s="48"/>
      <c r="W37" s="49"/>
    </row>
    <row r="38" spans="1:26" ht="51" customHeight="1" x14ac:dyDescent="0.25">
      <c r="A38" s="147"/>
      <c r="B38" s="94"/>
      <c r="C38" s="149"/>
      <c r="D38" s="94"/>
      <c r="E38" s="37" t="s">
        <v>101</v>
      </c>
      <c r="F38" s="42" t="s">
        <v>234</v>
      </c>
      <c r="G38" s="18">
        <v>46204</v>
      </c>
      <c r="H38" s="18">
        <v>46386</v>
      </c>
      <c r="I38" s="19">
        <f t="shared" si="5"/>
        <v>26</v>
      </c>
      <c r="J38" s="65">
        <v>0.1</v>
      </c>
      <c r="K38" s="20" t="s">
        <v>235</v>
      </c>
      <c r="L38" s="85"/>
      <c r="M38" s="44" t="s">
        <v>96</v>
      </c>
      <c r="N38" s="48" t="s">
        <v>225</v>
      </c>
      <c r="O38" s="61" t="s">
        <v>64</v>
      </c>
      <c r="P38" s="13" t="s">
        <v>105</v>
      </c>
      <c r="Q38" s="54" t="s">
        <v>48</v>
      </c>
      <c r="R38" s="53" t="s">
        <v>236</v>
      </c>
      <c r="S38" s="13" t="s">
        <v>237</v>
      </c>
      <c r="T38" s="54" t="s">
        <v>51</v>
      </c>
      <c r="U38" s="62"/>
      <c r="V38" s="55"/>
      <c r="W38" s="63"/>
    </row>
    <row r="39" spans="1:26" ht="42" customHeight="1" x14ac:dyDescent="0.25">
      <c r="A39" s="148"/>
      <c r="B39" s="95"/>
      <c r="C39" s="150"/>
      <c r="D39" s="132"/>
      <c r="E39" s="37" t="s">
        <v>108</v>
      </c>
      <c r="F39" s="42" t="s">
        <v>238</v>
      </c>
      <c r="G39" s="18">
        <v>46204</v>
      </c>
      <c r="H39" s="18">
        <v>46386</v>
      </c>
      <c r="I39" s="19">
        <f t="shared" si="5"/>
        <v>26</v>
      </c>
      <c r="J39" s="65">
        <v>0</v>
      </c>
      <c r="K39" s="21" t="s">
        <v>239</v>
      </c>
      <c r="L39" s="86"/>
      <c r="M39" s="44" t="s">
        <v>96</v>
      </c>
      <c r="N39" s="48" t="s">
        <v>225</v>
      </c>
      <c r="O39" s="61" t="s">
        <v>64</v>
      </c>
      <c r="P39" s="13" t="s">
        <v>105</v>
      </c>
      <c r="Q39" s="54" t="s">
        <v>48</v>
      </c>
      <c r="R39" s="61" t="s">
        <v>64</v>
      </c>
      <c r="S39" s="13" t="s">
        <v>105</v>
      </c>
      <c r="T39" s="54" t="s">
        <v>51</v>
      </c>
      <c r="U39" s="62"/>
      <c r="V39" s="55"/>
      <c r="W39" s="63"/>
    </row>
    <row r="40" spans="1:26" ht="42" customHeight="1" x14ac:dyDescent="0.25">
      <c r="A40" s="24"/>
      <c r="B40" s="14"/>
      <c r="C40" s="15"/>
      <c r="D40" s="15"/>
      <c r="E40" s="38" t="s">
        <v>240</v>
      </c>
      <c r="F40" s="32">
        <f>L15</f>
        <v>0.7</v>
      </c>
      <c r="M40" s="15"/>
      <c r="N40" s="15"/>
      <c r="O40" s="15"/>
      <c r="P40" s="15"/>
      <c r="Q40" s="15"/>
      <c r="R40" s="72"/>
      <c r="S40" s="15"/>
      <c r="T40" s="15"/>
      <c r="U40" s="17"/>
      <c r="V40" s="17"/>
      <c r="W40" s="17"/>
    </row>
    <row r="41" spans="1:26" ht="42" customHeight="1" x14ac:dyDescent="0.25">
      <c r="A41" s="24"/>
      <c r="B41" s="14"/>
      <c r="C41" s="15"/>
      <c r="D41" s="15"/>
      <c r="E41" s="38" t="s">
        <v>241</v>
      </c>
      <c r="F41" s="32">
        <f>L20</f>
        <v>0.66666666666666663</v>
      </c>
      <c r="M41" s="15"/>
      <c r="N41" s="15"/>
      <c r="O41" s="15"/>
      <c r="P41" s="15"/>
      <c r="Q41" s="15"/>
      <c r="R41" s="72"/>
      <c r="S41" s="15"/>
      <c r="T41" s="15"/>
      <c r="U41" s="17"/>
      <c r="V41" s="17"/>
      <c r="W41" s="17"/>
    </row>
    <row r="42" spans="1:26" ht="42" customHeight="1" x14ac:dyDescent="0.25">
      <c r="A42" s="24"/>
      <c r="B42" s="14"/>
      <c r="C42" s="15"/>
      <c r="D42" s="15"/>
      <c r="E42" s="38" t="s">
        <v>242</v>
      </c>
      <c r="F42" s="32">
        <f>L23</f>
        <v>0.9</v>
      </c>
      <c r="G42" s="15"/>
      <c r="H42" s="15"/>
      <c r="I42" s="16"/>
      <c r="J42" s="15"/>
      <c r="K42" s="15"/>
      <c r="L42" s="15"/>
      <c r="M42" s="15"/>
      <c r="N42" s="15"/>
      <c r="O42" s="15"/>
      <c r="P42" s="15"/>
      <c r="Q42" s="15"/>
      <c r="R42" s="72"/>
      <c r="S42" s="15"/>
      <c r="T42" s="15"/>
      <c r="U42" s="17"/>
      <c r="V42" s="17"/>
      <c r="W42" s="17"/>
    </row>
    <row r="43" spans="1:26" ht="42" customHeight="1" x14ac:dyDescent="0.25">
      <c r="A43" s="24"/>
      <c r="B43" s="14"/>
      <c r="C43" s="15"/>
      <c r="D43" s="15"/>
      <c r="E43" s="38" t="s">
        <v>243</v>
      </c>
      <c r="F43" s="32">
        <f>L25</f>
        <v>0.60000000000000009</v>
      </c>
      <c r="G43" s="15"/>
      <c r="H43" s="15"/>
      <c r="I43" s="16"/>
      <c r="J43" s="15"/>
      <c r="K43" s="15"/>
      <c r="L43" s="15"/>
      <c r="M43" s="15"/>
      <c r="N43" s="15"/>
      <c r="O43" s="15"/>
      <c r="P43" s="15"/>
      <c r="Q43" s="15"/>
      <c r="R43" s="72"/>
      <c r="S43" s="15"/>
      <c r="T43" s="15"/>
      <c r="U43" s="17"/>
      <c r="V43" s="17"/>
      <c r="W43" s="17"/>
    </row>
    <row r="44" spans="1:26" ht="42" customHeight="1" x14ac:dyDescent="0.25">
      <c r="A44" s="24"/>
      <c r="B44" s="14"/>
      <c r="C44" s="15"/>
      <c r="D44" s="15"/>
      <c r="E44" s="38" t="s">
        <v>244</v>
      </c>
      <c r="F44" s="32">
        <f>L19</f>
        <v>0</v>
      </c>
      <c r="G44" s="15"/>
      <c r="H44" s="15"/>
      <c r="I44" s="16"/>
      <c r="J44" s="15"/>
      <c r="K44" s="15"/>
      <c r="L44" s="15"/>
      <c r="M44" s="15"/>
      <c r="N44" s="15"/>
      <c r="O44" s="15"/>
      <c r="P44" s="15"/>
      <c r="Q44" s="15"/>
      <c r="R44" s="15"/>
      <c r="S44" s="15"/>
      <c r="T44" s="15"/>
      <c r="U44" s="17"/>
      <c r="V44" s="17"/>
      <c r="W44" s="17"/>
    </row>
    <row r="45" spans="1:26" ht="42" customHeight="1" x14ac:dyDescent="0.25">
      <c r="A45" s="24"/>
      <c r="B45" s="14"/>
      <c r="C45" s="15"/>
      <c r="D45" s="15"/>
      <c r="E45" s="38" t="s">
        <v>245</v>
      </c>
      <c r="F45" s="32">
        <f t="shared" ref="F45:F46" si="6">L20</f>
        <v>0.66666666666666663</v>
      </c>
      <c r="G45" s="15"/>
      <c r="H45" s="15"/>
      <c r="I45" s="16"/>
      <c r="J45" s="15"/>
      <c r="K45" s="15"/>
      <c r="L45" s="15"/>
      <c r="M45" s="15"/>
      <c r="N45" s="15"/>
      <c r="O45" s="15"/>
      <c r="P45" s="15"/>
      <c r="Q45" s="15"/>
      <c r="R45" s="15"/>
      <c r="S45" s="15"/>
      <c r="T45" s="15"/>
      <c r="U45" s="17"/>
      <c r="V45" s="17"/>
      <c r="W45" s="17"/>
    </row>
    <row r="46" spans="1:26" ht="42" customHeight="1" x14ac:dyDescent="0.25">
      <c r="A46" s="24"/>
      <c r="B46" s="14"/>
      <c r="C46" s="15"/>
      <c r="D46" s="15"/>
      <c r="E46" s="38" t="s">
        <v>246</v>
      </c>
      <c r="F46" s="32">
        <f t="shared" si="6"/>
        <v>0</v>
      </c>
      <c r="G46" s="15"/>
      <c r="H46" s="15"/>
      <c r="I46" s="16"/>
      <c r="J46" s="15"/>
      <c r="K46" s="15"/>
      <c r="L46" s="15"/>
      <c r="M46" s="15"/>
      <c r="N46" s="15"/>
      <c r="O46" s="15"/>
      <c r="P46" s="15"/>
      <c r="Q46" s="15"/>
      <c r="R46" s="15"/>
      <c r="S46" s="15"/>
      <c r="T46" s="15"/>
      <c r="U46" s="17"/>
      <c r="V46" s="17"/>
      <c r="W46" s="17"/>
    </row>
    <row r="47" spans="1:26" ht="42" customHeight="1" x14ac:dyDescent="0.25">
      <c r="A47" s="24"/>
      <c r="B47" s="14"/>
      <c r="C47" s="15"/>
      <c r="D47" s="15"/>
      <c r="E47" s="38"/>
      <c r="G47" s="15"/>
      <c r="H47" s="15"/>
      <c r="I47" s="16"/>
      <c r="J47" s="15"/>
      <c r="K47" s="15"/>
      <c r="L47" s="15"/>
      <c r="M47" s="15"/>
      <c r="N47" s="15"/>
      <c r="O47" s="15"/>
      <c r="P47" s="15"/>
      <c r="Q47" s="15"/>
      <c r="R47" s="15"/>
      <c r="S47" s="15"/>
      <c r="T47" s="15"/>
      <c r="U47" s="17"/>
      <c r="V47" s="17"/>
      <c r="W47" s="17"/>
    </row>
    <row r="48" spans="1:26" ht="42" customHeight="1" x14ac:dyDescent="0.25">
      <c r="A48" s="24"/>
      <c r="B48" s="14"/>
      <c r="C48" s="15"/>
      <c r="D48" s="15"/>
      <c r="E48" s="38"/>
      <c r="F48" s="32"/>
      <c r="G48" s="15"/>
      <c r="H48" s="15"/>
      <c r="I48" s="16"/>
      <c r="J48" s="15"/>
      <c r="K48" s="15"/>
      <c r="L48" s="15"/>
      <c r="M48" s="15"/>
      <c r="N48" s="15"/>
      <c r="O48" s="15"/>
      <c r="P48" s="15"/>
      <c r="Q48" s="15"/>
      <c r="R48" s="15"/>
      <c r="S48" s="15"/>
      <c r="T48" s="15"/>
      <c r="U48" s="17"/>
      <c r="V48" s="17"/>
      <c r="W48" s="17"/>
    </row>
    <row r="49" spans="1:23" ht="42" customHeight="1" x14ac:dyDescent="0.25">
      <c r="A49" s="24"/>
      <c r="B49" s="14"/>
      <c r="C49" s="15"/>
      <c r="D49" s="15"/>
      <c r="E49" s="24"/>
      <c r="F49" s="32"/>
      <c r="G49" s="15"/>
      <c r="H49" s="15"/>
      <c r="I49" s="16"/>
      <c r="J49" s="15"/>
      <c r="K49" s="15"/>
      <c r="L49" s="15"/>
      <c r="M49" s="15"/>
      <c r="N49" s="15"/>
      <c r="O49" s="15"/>
      <c r="P49" s="15"/>
      <c r="Q49" s="15"/>
      <c r="R49" s="15"/>
      <c r="S49" s="15"/>
      <c r="T49" s="15"/>
      <c r="U49" s="17"/>
      <c r="V49" s="17"/>
      <c r="W49" s="17"/>
    </row>
    <row r="50" spans="1:23" ht="42" customHeight="1" x14ac:dyDescent="0.25">
      <c r="A50" s="146" t="s">
        <v>247</v>
      </c>
      <c r="B50" s="146"/>
      <c r="C50" s="146"/>
      <c r="D50" s="146"/>
      <c r="E50" s="39">
        <f>AVERAGE(F39:F51)</f>
        <v>0.50476190476190474</v>
      </c>
      <c r="F50" s="32"/>
      <c r="G50" s="15"/>
      <c r="H50" s="15"/>
      <c r="I50" s="16"/>
      <c r="J50" s="15"/>
      <c r="K50" s="15"/>
      <c r="L50" s="15"/>
      <c r="M50" s="15"/>
      <c r="N50" s="15"/>
      <c r="O50" s="15"/>
      <c r="P50" s="15"/>
      <c r="Q50" s="15"/>
      <c r="R50" s="15"/>
      <c r="S50" s="15"/>
      <c r="T50" s="15"/>
      <c r="U50" s="17"/>
      <c r="V50" s="17"/>
      <c r="W50" s="17"/>
    </row>
    <row r="51" spans="1:23" ht="42" customHeight="1" x14ac:dyDescent="0.25">
      <c r="F51" s="32"/>
      <c r="G51" s="15"/>
      <c r="H51" s="15"/>
      <c r="I51" s="16"/>
      <c r="J51" s="15"/>
      <c r="K51" s="15"/>
    </row>
    <row r="52" spans="1:23" ht="42" customHeight="1" x14ac:dyDescent="0.25">
      <c r="F52" s="34"/>
      <c r="G52" s="15"/>
      <c r="H52" s="15"/>
      <c r="I52" s="15"/>
      <c r="J52" s="15"/>
      <c r="K52" s="15"/>
    </row>
    <row r="53" spans="1:23" ht="42" customHeight="1" x14ac:dyDescent="0.25">
      <c r="F53" s="33" t="s">
        <v>248</v>
      </c>
      <c r="G53" s="15"/>
      <c r="H53" s="15"/>
      <c r="I53" s="15"/>
      <c r="J53" s="15"/>
      <c r="K53" s="15"/>
    </row>
  </sheetData>
  <mergeCells count="83">
    <mergeCell ref="C15:C19"/>
    <mergeCell ref="D15:D19"/>
    <mergeCell ref="B15:B19"/>
    <mergeCell ref="R8:T8"/>
    <mergeCell ref="C11:C14"/>
    <mergeCell ref="E9:E10"/>
    <mergeCell ref="F9:F10"/>
    <mergeCell ref="N9:N10"/>
    <mergeCell ref="R9:R10"/>
    <mergeCell ref="S9:S10"/>
    <mergeCell ref="T9:T10"/>
    <mergeCell ref="P9:P10"/>
    <mergeCell ref="G9:H9"/>
    <mergeCell ref="I9:I10"/>
    <mergeCell ref="J9:J10"/>
    <mergeCell ref="K9:K10"/>
    <mergeCell ref="A50:D50"/>
    <mergeCell ref="A25:A29"/>
    <mergeCell ref="B25:B29"/>
    <mergeCell ref="C25:C29"/>
    <mergeCell ref="D25:D29"/>
    <mergeCell ref="A35:A39"/>
    <mergeCell ref="B35:B39"/>
    <mergeCell ref="C35:C39"/>
    <mergeCell ref="D35:D39"/>
    <mergeCell ref="A32:A34"/>
    <mergeCell ref="B32:B34"/>
    <mergeCell ref="C32:C34"/>
    <mergeCell ref="D32:D34"/>
    <mergeCell ref="A3:B3"/>
    <mergeCell ref="C3:I3"/>
    <mergeCell ref="K3:W3"/>
    <mergeCell ref="A4:B4"/>
    <mergeCell ref="C4:I4"/>
    <mergeCell ref="J4:K4"/>
    <mergeCell ref="L4:W4"/>
    <mergeCell ref="B23:B24"/>
    <mergeCell ref="C23:C24"/>
    <mergeCell ref="D23:D24"/>
    <mergeCell ref="O9:O10"/>
    <mergeCell ref="A5:B5"/>
    <mergeCell ref="C5:I5"/>
    <mergeCell ref="J5:K5"/>
    <mergeCell ref="L5:W5"/>
    <mergeCell ref="A6:B6"/>
    <mergeCell ref="C6:I6"/>
    <mergeCell ref="B11:B14"/>
    <mergeCell ref="A11:A14"/>
    <mergeCell ref="A15:A19"/>
    <mergeCell ref="L15:L19"/>
    <mergeCell ref="D11:D14"/>
    <mergeCell ref="L11:L14"/>
    <mergeCell ref="C7:W7"/>
    <mergeCell ref="A7:B7"/>
    <mergeCell ref="L9:L10"/>
    <mergeCell ref="U8:W8"/>
    <mergeCell ref="A8:O8"/>
    <mergeCell ref="W9:W10"/>
    <mergeCell ref="P8:Q8"/>
    <mergeCell ref="Q9:Q10"/>
    <mergeCell ref="M9:M10"/>
    <mergeCell ref="A9:A10"/>
    <mergeCell ref="B9:B10"/>
    <mergeCell ref="C9:C10"/>
    <mergeCell ref="U9:U10"/>
    <mergeCell ref="V9:V10"/>
    <mergeCell ref="D9:D10"/>
    <mergeCell ref="L35:L39"/>
    <mergeCell ref="A1:W2"/>
    <mergeCell ref="L32:L34"/>
    <mergeCell ref="L25:L29"/>
    <mergeCell ref="A30:A31"/>
    <mergeCell ref="B30:B31"/>
    <mergeCell ref="C30:C31"/>
    <mergeCell ref="L30:L31"/>
    <mergeCell ref="D30:D31"/>
    <mergeCell ref="L23:L24"/>
    <mergeCell ref="B20:B22"/>
    <mergeCell ref="C20:C22"/>
    <mergeCell ref="D20:D22"/>
    <mergeCell ref="A20:A22"/>
    <mergeCell ref="L20:L22"/>
    <mergeCell ref="A23:A24"/>
  </mergeCells>
  <phoneticPr fontId="15" type="noConversion"/>
  <conditionalFormatting sqref="L11 L15 L20:L32">
    <cfRule type="cellIs" dxfId="1" priority="3" operator="greaterThan">
      <formula>1</formula>
    </cfRule>
  </conditionalFormatting>
  <conditionalFormatting sqref="L23:L29">
    <cfRule type="cellIs" dxfId="0" priority="9" operator="greaterThan">
      <formula>100</formula>
    </cfRule>
  </conditionalFormatting>
  <dataValidations count="3">
    <dataValidation type="date" operator="greaterThanOrEqual" allowBlank="1" showInputMessage="1" showErrorMessage="1" sqref="E40:E43" xr:uid="{00000000-0002-0000-0000-000000000000}">
      <formula1>41426</formula1>
    </dataValidation>
    <dataValidation allowBlank="1" showInputMessage="1" showErrorMessage="1" promptTitle="Validación" prompt="El porcentaje no debe exceder el 100%" sqref="L11 L15 L20:L32" xr:uid="{00000000-0002-0000-0000-000001000000}"/>
    <dataValidation operator="greaterThanOrEqual" allowBlank="1" showInputMessage="1" showErrorMessage="1" sqref="E11:E39" xr:uid="{00000000-0002-0000-0000-000003000000}"/>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ICE&amp;RCódigo: ICV-F-06</oddFooter>
  </headerFooter>
  <ignoredErrors>
    <ignoredError sqref="L15 L23" formulaRange="1"/>
  </ignoredError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
  <sheetViews>
    <sheetView topLeftCell="A6" workbookViewId="0">
      <selection activeCell="C9" sqref="C9"/>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45" x14ac:dyDescent="0.25">
      <c r="B2" s="3" t="s">
        <v>249</v>
      </c>
      <c r="C2" s="4" t="s">
        <v>250</v>
      </c>
    </row>
    <row r="3" spans="2:3" x14ac:dyDescent="0.25">
      <c r="B3" s="5"/>
      <c r="C3" s="5"/>
    </row>
    <row r="4" spans="2:3" x14ac:dyDescent="0.25">
      <c r="B4" s="172" t="s">
        <v>251</v>
      </c>
      <c r="C4" s="172"/>
    </row>
    <row r="5" spans="2:3" ht="30" x14ac:dyDescent="0.25">
      <c r="B5" s="3" t="s">
        <v>252</v>
      </c>
      <c r="C5" s="4" t="s">
        <v>253</v>
      </c>
    </row>
    <row r="6" spans="2:3" ht="30" x14ac:dyDescent="0.25">
      <c r="B6" s="3" t="s">
        <v>254</v>
      </c>
      <c r="C6" s="4" t="s">
        <v>255</v>
      </c>
    </row>
    <row r="7" spans="2:3" ht="45" x14ac:dyDescent="0.25">
      <c r="B7" s="3" t="s">
        <v>256</v>
      </c>
      <c r="C7" s="4" t="s">
        <v>257</v>
      </c>
    </row>
    <row r="8" spans="2:3" ht="30" x14ac:dyDescent="0.25">
      <c r="B8" s="3" t="s">
        <v>258</v>
      </c>
      <c r="C8" s="4" t="s">
        <v>259</v>
      </c>
    </row>
    <row r="9" spans="2:3" ht="120" x14ac:dyDescent="0.25">
      <c r="B9" s="3" t="s">
        <v>260</v>
      </c>
      <c r="C9" s="4" t="s">
        <v>261</v>
      </c>
    </row>
    <row r="10" spans="2:3" ht="30" x14ac:dyDescent="0.25">
      <c r="B10" s="3" t="s">
        <v>262</v>
      </c>
      <c r="C10" s="4" t="s">
        <v>263</v>
      </c>
    </row>
    <row r="11" spans="2:3" ht="45" x14ac:dyDescent="0.25">
      <c r="B11" s="3" t="s">
        <v>264</v>
      </c>
      <c r="C11" s="4" t="s">
        <v>265</v>
      </c>
    </row>
    <row r="12" spans="2:3" ht="30" x14ac:dyDescent="0.25">
      <c r="B12" s="3" t="s">
        <v>266</v>
      </c>
      <c r="C12" s="6" t="s">
        <v>267</v>
      </c>
    </row>
    <row r="13" spans="2:3" ht="45" x14ac:dyDescent="0.25">
      <c r="B13" s="3" t="s">
        <v>268</v>
      </c>
      <c r="C13" s="4" t="s">
        <v>269</v>
      </c>
    </row>
    <row r="14" spans="2:3" x14ac:dyDescent="0.25">
      <c r="B14" s="3" t="s">
        <v>270</v>
      </c>
      <c r="C14" s="6" t="s">
        <v>271</v>
      </c>
    </row>
    <row r="15" spans="2:3" ht="45" x14ac:dyDescent="0.25">
      <c r="B15" s="3" t="s">
        <v>272</v>
      </c>
      <c r="C15" s="4" t="s">
        <v>273</v>
      </c>
    </row>
    <row r="16" spans="2:3" ht="45" x14ac:dyDescent="0.25">
      <c r="B16" s="3" t="s">
        <v>272</v>
      </c>
      <c r="C16" s="6"/>
    </row>
    <row r="17" spans="2:3" x14ac:dyDescent="0.25">
      <c r="B17" s="168" t="s">
        <v>274</v>
      </c>
      <c r="C17" s="169"/>
    </row>
    <row r="18" spans="2:3" x14ac:dyDescent="0.25">
      <c r="B18" s="170"/>
      <c r="C18" s="171"/>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6f5c57-790d-4458-8d12-8dec20287226">
      <Terms xmlns="http://schemas.microsoft.com/office/infopath/2007/PartnerControls"/>
    </lcf76f155ced4ddcb4097134ff3c332f>
    <TaxCatchAll xmlns="8ae15d26-076e-464e-81a7-6f76a0fb391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7CF138CB0D6E541957252EFF12590B3" ma:contentTypeVersion="11" ma:contentTypeDescription="Crear nuevo documento." ma:contentTypeScope="" ma:versionID="afa3d2d07758757cedfffe393a5e0c20">
  <xsd:schema xmlns:xsd="http://www.w3.org/2001/XMLSchema" xmlns:xs="http://www.w3.org/2001/XMLSchema" xmlns:p="http://schemas.microsoft.com/office/2006/metadata/properties" xmlns:ns2="306f5c57-790d-4458-8d12-8dec20287226" xmlns:ns3="8ae15d26-076e-464e-81a7-6f76a0fb3917" targetNamespace="http://schemas.microsoft.com/office/2006/metadata/properties" ma:root="true" ma:fieldsID="7e3883316dc97b9157691e5a7caa33b2" ns2:_="" ns3:_="">
    <xsd:import namespace="306f5c57-790d-4458-8d12-8dec20287226"/>
    <xsd:import namespace="8ae15d26-076e-464e-81a7-6f76a0fb39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f5c57-790d-4458-8d12-8dec20287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15d26-076e-464e-81a7-6f76a0fb391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ad88d4a-7227-4e1d-b72c-ce765edc4aa4}" ma:internalName="TaxCatchAll" ma:showField="CatchAllData" ma:web="8ae15d26-076e-464e-81a7-6f76a0fb39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D6F07-626E-4B01-A35F-FB6A0E8FB9CA}">
  <ds:schemaRefs>
    <ds:schemaRef ds:uri="http://schemas.microsoft.com/sharepoint/v3/contenttype/forms"/>
  </ds:schemaRefs>
</ds:datastoreItem>
</file>

<file path=customXml/itemProps2.xml><?xml version="1.0" encoding="utf-8"?>
<ds:datastoreItem xmlns:ds="http://schemas.openxmlformats.org/officeDocument/2006/customXml" ds:itemID="{C97450B7-37F7-4AD5-A226-58BA76B594C1}">
  <ds:schemaRefs>
    <ds:schemaRef ds:uri="http://schemas.microsoft.com/office/2006/metadata/properties"/>
    <ds:schemaRef ds:uri="http://schemas.microsoft.com/office/infopath/2007/PartnerControls"/>
    <ds:schemaRef ds:uri="306f5c57-790d-4458-8d12-8dec20287226"/>
    <ds:schemaRef ds:uri="8ae15d26-076e-464e-81a7-6f76a0fb3917"/>
  </ds:schemaRefs>
</ds:datastoreItem>
</file>

<file path=customXml/itemProps3.xml><?xml version="1.0" encoding="utf-8"?>
<ds:datastoreItem xmlns:ds="http://schemas.openxmlformats.org/officeDocument/2006/customXml" ds:itemID="{50C9CE57-6F02-4F0B-B432-AC5F5C1EE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6f5c57-790d-4458-8d12-8dec20287226"/>
    <ds:schemaRef ds:uri="8ae15d26-076e-464e-81a7-6f76a0fb3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PMA</vt:lpstr>
      <vt:lpstr>Instructivo PMA</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Edith Cardenas Herrera</cp:lastModifiedBy>
  <cp:revision/>
  <dcterms:created xsi:type="dcterms:W3CDTF">2016-07-06T19:37:36Z</dcterms:created>
  <dcterms:modified xsi:type="dcterms:W3CDTF">2025-07-17T21:10:22Z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0x01010047CF138CB0D6E541957252EFF12590B3</vt:lpwstr>
  </property>
</Properties>
</file>