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HP\OneDrive - Colombia Compra Eficiente\Escritorio\001. GESTIÓN DOCUMENTAL\PLAN DE MEJORAMIENTO ARCHIVÍSTICO\1. REPORTE PRIMER TRIMESTRE 2025\"/>
    </mc:Choice>
  </mc:AlternateContent>
  <xr:revisionPtr revIDLastSave="0" documentId="13_ncr:1_{3820BCD0-905B-4A71-B47D-021AC2565FAD}" xr6:coauthVersionLast="47" xr6:coauthVersionMax="47" xr10:uidLastSave="{00000000-0000-0000-0000-000000000000}"/>
  <bookViews>
    <workbookView xWindow="-120" yWindow="-120" windowWidth="29040" windowHeight="15720" xr2:uid="{00000000-000D-0000-FFFF-FFFF00000000}"/>
  </bookViews>
  <sheets>
    <sheet name="PMA" sheetId="1" r:id="rId1"/>
    <sheet name="Instructivo PMA" sheetId="4" r:id="rId2"/>
  </sheets>
  <definedNames>
    <definedName name="_xlnm._FilterDatabase" localSheetId="0" hidden="1">PMA!$A$10:$W$46</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L11" i="1" l="1"/>
  <c r="L30" i="1"/>
  <c r="I39" i="1"/>
  <c r="I38" i="1"/>
  <c r="I37" i="1"/>
  <c r="I36" i="1"/>
  <c r="I35" i="1"/>
  <c r="I28" i="1"/>
  <c r="L32" i="1"/>
  <c r="L25" i="1"/>
  <c r="F43" i="1" s="1"/>
  <c r="L35" i="1"/>
  <c r="I17" i="1"/>
  <c r="I21" i="1"/>
  <c r="I27" i="1"/>
  <c r="I26" i="1"/>
  <c r="F46" i="1"/>
  <c r="I34" i="1"/>
  <c r="I29" i="1"/>
  <c r="I13" i="1"/>
  <c r="L20" i="1"/>
  <c r="F41" i="1" s="1"/>
  <c r="L15" i="1"/>
  <c r="F40" i="1" s="1"/>
  <c r="F44" i="1"/>
  <c r="I22" i="1"/>
  <c r="I20" i="1"/>
  <c r="I14" i="1"/>
  <c r="I12" i="1"/>
  <c r="I11" i="1"/>
  <c r="I15" i="1"/>
  <c r="I18" i="1"/>
  <c r="I19" i="1"/>
  <c r="I23" i="1"/>
  <c r="I24" i="1"/>
  <c r="I25" i="1"/>
  <c r="I30" i="1"/>
  <c r="I31" i="1"/>
  <c r="I32" i="1"/>
  <c r="I33" i="1"/>
  <c r="L23" i="1"/>
  <c r="F42" i="1" s="1"/>
  <c r="F45" i="1" l="1"/>
  <c r="E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<sst xmlns="http://schemas.openxmlformats.org/spreadsheetml/2006/main" count="330" uniqueCount="227">
  <si>
    <t xml:space="preserve">Entidad: </t>
  </si>
  <si>
    <t>Agencia Nacional de Contratación Pública - Colombia Compra Eficiente</t>
  </si>
  <si>
    <t xml:space="preserve">NIT: </t>
  </si>
  <si>
    <t xml:space="preserve">Representante Legal: </t>
  </si>
  <si>
    <t>Cristóbal Padilla Tejada</t>
  </si>
  <si>
    <t xml:space="preserve">Fecha de iniciación: </t>
  </si>
  <si>
    <t>Responsable del proceso:</t>
  </si>
  <si>
    <t>Secretaría General</t>
  </si>
  <si>
    <t>Fecha de finalización:</t>
  </si>
  <si>
    <t xml:space="preserve">Cargo: </t>
  </si>
  <si>
    <t>Secretario General</t>
  </si>
  <si>
    <t>Fecha y número de Acta de aprobación del PMA</t>
  </si>
  <si>
    <t>Acta 01 del 20 de enero 2025</t>
  </si>
  <si>
    <t>Plan de Mejoramiento</t>
  </si>
  <si>
    <t>Seguimiento Control Interno</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</si>
  <si>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</si>
  <si>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</si>
  <si>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</si>
  <si>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</si>
  <si>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</si>
  <si>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</si>
  <si>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</si>
  <si>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</si>
  <si>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</si>
  <si>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</si>
  <si>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</si>
  <si>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</si>
  <si>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</si>
  <si>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</si>
  <si>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</si>
  <si>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</si>
  <si>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</si>
  <si>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</si>
  <si>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</si>
  <si>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</si>
  <si>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</si>
  <si>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</si>
  <si>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Tablas de Retención Documental-TRD y Cuadros de Clasificación Documental: Incumple con lo establecido en la sección 4 del acuerdo 001 de 2024.</t>
  </si>
  <si>
    <t>ACCION 1</t>
  </si>
  <si>
    <t>Realizar la actualización de las Tablas de Retención Documental conforme con la Resolución 075 de 2024 Actual estructura orgánica de la entidad.</t>
  </si>
  <si>
    <t>T1</t>
  </si>
  <si>
    <t>Presentar ajustes de TRD al AGN  Según mesas  de trabajo que se vienen adelantando (Actas de mesa de trabajo)</t>
  </si>
  <si>
    <t>Secretaría General- Contratista Diana Hernandez y coordinador proceso documental</t>
  </si>
  <si>
    <t>T2</t>
  </si>
  <si>
    <t>Presentar las TRD para iniciar el proceso de evaluación y convalidación ante el Comité evaluador del AGN</t>
  </si>
  <si>
    <t>Actas de mesas de trabajo con el comité de evaluador del AGN</t>
  </si>
  <si>
    <t>T3</t>
  </si>
  <si>
    <t>Solicitar el Registro de Series  y Subseries - RUSD TRD Versión 2  y Cuadros de Clasificación Documental del proceso de actualización de TRD Versión 2, por parte de la ANCP-CCE</t>
  </si>
  <si>
    <t>Certificado Registro Único de Series Documentales RUSD</t>
  </si>
  <si>
    <t>T4</t>
  </si>
  <si>
    <t>Expedir del acto administrativo de adopción y apropiación de las TRD Versión 2</t>
  </si>
  <si>
    <t>Acto administrativo interno</t>
  </si>
  <si>
    <t>Inventarios documentales -FUID (implementación Archivos de Gestión y central): las dependencias no cuentan con inventarios documentales en su totalidad, en algunos casos se observó que no existe estandarización para el diligenciamiento del FUID.</t>
  </si>
  <si>
    <t xml:space="preserve">ACCION 2 </t>
  </si>
  <si>
    <t xml:space="preserve">Se deben presentar los inventarios en el formato FUID actualizado y garantizar la estandarización del mismo en cuanto a su aplicación en cada una de las oficinas productoras. </t>
  </si>
  <si>
    <t>M1</t>
  </si>
  <si>
    <t>Elaborar un Manual Operativo para la organización de archivos de gestión (físicos, híbridos, electrónicos) Normalización de descripción de documentos y expedientes y aplicación de Tablas de Retención Documental TRD</t>
  </si>
  <si>
    <t>Manual Operativo para la organización de archivos de gestión (físicos, híbridos, electrónicos) Normalización de descripción de documentos y expedientes y  aplicación de Tablas de Retención Documental TRD, aprobado y versionado</t>
  </si>
  <si>
    <t>Coordinador grupo documental - Luis Felipe Gomez</t>
  </si>
  <si>
    <t>M2</t>
  </si>
  <si>
    <t>Socialización y apropiación del Manual Operativo para la organización de archivos de gestión (físicos, híbridos, electrónicos) Normalización de descripción de documentos, expedientes y correspondencia con el acompañamiento del Grupo Interno de Trabajo Gestión Documental a los colaboradores de la agencia, como parte de las actividades que se integraran en el Plan Institucional de Capacitación PIC 2025</t>
  </si>
  <si>
    <t>Presentaciones y listados de asistencia de los eventos</t>
  </si>
  <si>
    <t>M3</t>
  </si>
  <si>
    <t>Levantamiento de inventarios documentales 2022, 2023 y 2024 de todas las oficinas productoras</t>
  </si>
  <si>
    <t>Cronograma de levantamiento de inventarios y organización de archivos
Inventario Documental de cada una de las oficinas productoras</t>
  </si>
  <si>
    <t>Coordinador grupo documental - Luis Felipe Gomez (Da la linea y coordinado)
Levantamiento de información lo debe realizar enlace documental de cada dependencia</t>
  </si>
  <si>
    <t>M4</t>
  </si>
  <si>
    <t>Realizar los inventarios documentales del archivo que reposa en el Archivo Central (físico y electrónico).</t>
  </si>
  <si>
    <t xml:space="preserve">Inventario Documental Archivo Central </t>
  </si>
  <si>
    <t xml:space="preserve">Coordinador grupo documental - Luis Felipe Gomez (Da la linea y coordinado)
Funcioanrios del grupo de documental (Enyth Sanchez y Jhon Mahecha) </t>
  </si>
  <si>
    <t>M5</t>
  </si>
  <si>
    <t>Como medida de autocontrol se realizará seguimiento mediante el Programa especifico de auditoria y control del PGD, frente al levantamiento de los inventarios documentales y organización en los Archivos de Gestión en cada una de las oficinas productoras.</t>
  </si>
  <si>
    <t>Informe semestral de cumplimiento al Programa especifico de auditoria y control del PGD</t>
  </si>
  <si>
    <t xml:space="preserve">Modelo de Requisitos para la Gestión de Documentos Electrónicos de Archivos. </t>
  </si>
  <si>
    <t>ACCION 3</t>
  </si>
  <si>
    <t xml:space="preserve">Realizar la actualización y apropiación del Modelo de Requisitos para la Gestión de Documentos Electrónicos de Archivos. </t>
  </si>
  <si>
    <t>Validar la necesidad de actualización del Modelo de Requisitos para la Gestión Electrónica  de Documentos de acuerdo al estado actual y funcional de la entidad.</t>
  </si>
  <si>
    <t>Modelo de Requisitos para la Gestión Electrónica  de Documentos</t>
  </si>
  <si>
    <t>Coordinador proceso documental - Luis Felipe Gomez</t>
  </si>
  <si>
    <t>Apropiar el Modelo de Requisitos para la Gestión Electrónica  de Documentos.</t>
  </si>
  <si>
    <t>Interfaz operando
Actas de reunión con el proveedor</t>
  </si>
  <si>
    <t>Secretaría General- Diana Hernandez y coordinador</t>
  </si>
  <si>
    <t>Analizar soluciones tecnologicas, habida cuenta que la ANCP, ha adelantado las fases de Planificación y análisis para la implementación de una herramienta tecnológica, la ANCP, iniciará las fases de Diseño e Implementación, atendiendo lo establecido por la normativa aplicable vigente.</t>
  </si>
  <si>
    <t>1. Informe - Análisis de soluciones existentes en el mercado, Fase de diseño.
2. Informe - Prueba de concepto,  Fase de diseño.
3. Plan de implementación, Fase de implementación.</t>
  </si>
  <si>
    <t xml:space="preserve">Unidad de correspondencia </t>
  </si>
  <si>
    <t>ACCION 4</t>
  </si>
  <si>
    <t>Establecer los lineamientos para la Ventanilla Única de Radicación, orientado a la recepción y radicación  de comunicaciones oficiales.</t>
  </si>
  <si>
    <t>Crear el control de asignación de numeración consecutiva a las comunicaciones oficiales de entrada, salida e internas.</t>
  </si>
  <si>
    <t>Planilla control de correspondencia implementada</t>
  </si>
  <si>
    <t>Revisión y Actualización documental relacionado a la producción, radicación y control de firmas de las comunicaciones oficiales, conforme a la normatividad vigente.</t>
  </si>
  <si>
    <t>1. Proceso de Gestión documental actualizado.
2. Manual para la atención de las peticiones, quejas, reclamos, sugerencias y denuncias  PQRSD, Actualizado.</t>
  </si>
  <si>
    <t>Secretaria General
Coordinador gestión documental</t>
  </si>
  <si>
    <t xml:space="preserve">Aplicación de procesos archivísticos (Organización de Archivos de Gestión, criterios archivísticos: foliación, implementación de hoja de control, e inventarios documentales, rotulación estandarizada de expedientes y cajas).
No están conformando y organizando de 
forma adecuada los expedientes.
No han estandarizado el nombrado de documentos y no llevan índice electrónico de documentos.
No cuenta con procedimiento para  la eliminación documental físicos y electrónicos
No evidenció plan de transferencias Documentales.
</t>
  </si>
  <si>
    <t>ACCION 5</t>
  </si>
  <si>
    <t xml:space="preserve">Elaboración y Aplicación de manual para la organización de archivos
</t>
  </si>
  <si>
    <t>Coordinador gestión documental</t>
  </si>
  <si>
    <t>Realizar capacitaciones por grupos de trabajo en  desarrollo Plan Institucional de Capacitación PIC</t>
  </si>
  <si>
    <t>Funcionarios gestión documental</t>
  </si>
  <si>
    <t>Realizar la organización de los expedientes documentales de las vigencias, 2022, 2023 y 2024 de todas las oficinas productoras (implementación archivos de gestión y central) físico y electrónico.</t>
  </si>
  <si>
    <t>Cronograma de organización de los archivos de gestión documental 
Inventarios actualizados de las vigencias 2022, 2023 y 2024</t>
  </si>
  <si>
    <t>Coordinador grupo documental - Luis Felipe Gomez (Da la linea y coordinado)
Organización de información lo debe realizar enlace documental de cada dependencia</t>
  </si>
  <si>
    <t>Aplicar las Tablas de Control de Acceso en los repositorios documentales fisicos y electrónicos de la entidad</t>
  </si>
  <si>
    <t>Circular interna impartiendo lineamientos para su aplicación</t>
  </si>
  <si>
    <t>Personal de acceso Share Point . Jhon Mahecha
Coordiandor gestion documental</t>
  </si>
  <si>
    <t>Elaborar el Plan de Transferencias documentales</t>
  </si>
  <si>
    <t>Circular interna  de aplicación del Plan de Transferencias documentales</t>
  </si>
  <si>
    <t>Organización de Actos Administrativos: Decretos y Resoluciones: No cuenta con un procedimiento para la emisión y firma de actos administrativos (acuerdos y resoluciones).</t>
  </si>
  <si>
    <t>ACCIÓN 6</t>
  </si>
  <si>
    <t>Realizar el  procedimiento para la producción y organización  ACTOS ADMINISTRATIVOS</t>
  </si>
  <si>
    <t>Realizar entrega del archivo de resoluciones y circulares al área que corresponda de acuerdo a la función.</t>
  </si>
  <si>
    <t>Acta de entrega</t>
  </si>
  <si>
    <t>Profesional Grupo gestión DocumentalEnyt Sanchez</t>
  </si>
  <si>
    <t>Actualizar el procedimiento, normalizando la radicación  de las comunicaciones oficiales de salida e internas y sus firmantes.</t>
  </si>
  <si>
    <t xml:space="preserve">Procedimiento de comunicaciones oficiales </t>
  </si>
  <si>
    <t>Coordinador y grupo de gestión documental
Grupo de relacionamiento estado ciudadano</t>
  </si>
  <si>
    <t>Administración, custodia y Organización de Historias Laborales.</t>
  </si>
  <si>
    <t>ACCIÓN 7</t>
  </si>
  <si>
    <t>Establecer los lineamientos para la producción y organización  Historias laborales</t>
  </si>
  <si>
    <t>Elaborar el inventario documental para las historias laborales activas e inactivas.</t>
  </si>
  <si>
    <t>Inventarios documental de historias laborales</t>
  </si>
  <si>
    <t>Coordinador grupo documental - Luis Felipe Gomez (Da la linea y coordinado)
Organización de información por parte del grupo de Talento humano</t>
  </si>
  <si>
    <t xml:space="preserve">Actualizar e implementar los lineamientos de conformación Historias Laborales
</t>
  </si>
  <si>
    <t>Lineamientos de conformación Historias Laborales actualizado: CCE-GTH-IDI-03, y actas de seguimiento de aplicación</t>
  </si>
  <si>
    <t>Sistema Integrado de Conservación -SIC</t>
  </si>
  <si>
    <t>ACCIÓN 8</t>
  </si>
  <si>
    <t>Realizar la actualización e implementación del Sistema integrado de conservación</t>
  </si>
  <si>
    <t xml:space="preserve">Actualizar el diagnostico integral de archivos </t>
  </si>
  <si>
    <t xml:space="preserve">Diagnóstico integral de archivos
</t>
  </si>
  <si>
    <t>Secretaria General- Contratista o profesional ingeniero de sistemas archivista - coordinador</t>
  </si>
  <si>
    <t xml:space="preserve">
Presentar para aprbación el Sistema integrado de conservación SIC ante el CIGD</t>
  </si>
  <si>
    <t>Acta de aprobación por el CIGD</t>
  </si>
  <si>
    <t>Solicitar la publicación en la página web del Sistema integrado de conservación- SIC y sus planes específicos aprobados</t>
  </si>
  <si>
    <t xml:space="preserve">Publicación del SIC en laweb </t>
  </si>
  <si>
    <t>Implementar los planes especificos del Sistema integrado de conservación SIC</t>
  </si>
  <si>
    <t>Soportes de la implementación del Sistema Integrado de Conservación SIC (Formatos, Planillas trimestrales)</t>
  </si>
  <si>
    <t>Realizar el Seguimiento y evaluación de los planes especificos del Sistema integrado de conservación SIC</t>
  </si>
  <si>
    <r>
      <t>informes de seguimiento anuales</t>
    </r>
    <r>
      <rPr>
        <sz val="10"/>
        <color rgb="FF7030A0"/>
        <rFont val="Arial"/>
        <family val="2"/>
      </rPr>
      <t xml:space="preserve">
</t>
    </r>
  </si>
  <si>
    <t>Acción 2</t>
  </si>
  <si>
    <t>Acción 3</t>
  </si>
  <si>
    <t>Acción 4</t>
  </si>
  <si>
    <t>Acción 5</t>
  </si>
  <si>
    <t>Acción 6</t>
  </si>
  <si>
    <t xml:space="preserve">Acción 7 </t>
  </si>
  <si>
    <t>Acción 8</t>
  </si>
  <si>
    <t>CUMPLIMIENTO DEL PLAN DE MEJORAMIENTO</t>
  </si>
  <si>
    <t>sobre 100%</t>
  </si>
  <si>
    <t>Fecha de iniciación y finalización del PMA</t>
  </si>
  <si>
    <t>La fecha de inicio cuenta a partir de la aprobación del PMA por parte del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</si>
  <si>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</si>
  <si>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</si>
  <si>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</si>
  <si>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</si>
  <si>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</si>
  <si>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</si>
  <si>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</si>
  <si>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</si>
  <si>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</si>
  <si>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</si>
  <si>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</si>
  <si>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</si>
  <si>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</si>
  <si>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</si>
  <si>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</si>
  <si>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</si>
  <si>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</si>
  <si>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</si>
  <si>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</si>
  <si>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</si>
  <si>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</si>
  <si>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</si>
  <si>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</si>
  <si>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</si>
  <si>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 xml:space="preserve"> Al cierre de este informe el Manual se encuentra codificado con CCE-GDO-CP-01.  La Entidad socializó el Manual Operativo para la organización de archivo de gestión el 26/03/2025 ante el Comité de Intitucional de Gestión y Desempeño se espera la implementación y su puesta en funcionamiento , motivo de los proximos seguimientos.</t>
  </si>
  <si>
    <t xml:space="preserve">Actualizar y ajustar de la propuesta de TRD, como resultado de las mesas de trabajo con el AGN, aprobadas por Comité extraordinario Institucional de Gestión y Desempeño de fecha 16 al 18 de agosto del 2022.
</t>
  </si>
  <si>
    <t>El Grupo de Gestión Documental, con el propósito de dar continuidad al proceso de convalidación de las Tablas de Retención Documental – TRD Versión 2.0 y durante el primer trimestre del año 2025 se realizaron, las siguientes actividades: 
1.	Verificación Comité extraordinario Institucional de Gestión y Desempeño de fecha 16 al 18 de agosto del 2022. Anexo 001. Acta de Comité CIGD_agosto_2022
2.	Recopilación y seguimiento a los compromisos establecidos contenidos en nueve (09) actas de trabajo entre el Grupo de Gestión Documental de la Agencia con el Archivo General de la Nación. Anexo _002. Actas_Mesa de trabajo
3.	El 04 de febrero se remitió comunicación al Archivo General de la Nación, con el objetivo de retomar el Proceso de convalidación Tablas de Retención Documental – TRD Agencia Nacional de Contratación Pública - Colombia Compra Eficiente – ANCP-CCE y realizar la presentación ante el AGN del personal designado por la Secretaria General de la ANCP-CCE para atender los temas en materia Archivísticos de la Entidad, en especial lo relacionado con las TRD Versión 2.0. Anexo 003. Anexo_RS20250204000917_AGN_04-02-25.
4.	El 04 de marzo el Archivo General de la Nación mediante radicado RE20250304000480 responde a la Agencia, informado acuse recibo solicitud continuación del proceso de convalidación Tablas de Retención Documental, asigna evaluador y mesa de trabajo, adicional solicita el envío de la documentación con los ajustes. Anexo 004_ RE20250304000480_AGN_04-03-25.
5.	Mediante correo electrónico del 05 de marzo del 2025 se escribió por parte de la Secretaria General al Archivo General de la Nación, actualizando datos del contacto de la Entidad y se solicitó ajuste de la mesa asignada para abril se adelantarán para el marzo. Anexo_005_Correo electrónico_05-03-25.
6.	Mediante correo electrónico del 06 de marzo del 2025, el evaluador del Archivo General de la Nación_ responde el correo de la Agencia, indicando que no posible la reasignación de la mesa de trabajo para el mes de marzo, teniendo en cuenta que ya se tiene un plan de trabajo que se viene desarrollando en orden cronológico. Anexo 006_Respuesta_AGN_Correo electrónico_06_03_25.
7.	Se realizó la revisión y ajuste del documento “Memoria Descriptiva” con el fin de garantizar la trazabilidad de los cambios orgánico-funcionales de la ANCP-CCE desde el 2011 al 2024, la cual se encuentra verificada por parte de planeación.  Anexo_007_ Memoria Descriptiva_2025.
8.	Se presentó ante el Comité Institucional de Gestión y Desempeño las Tablas de Retención Documental, el cuadro de clasificación, la memoria justificativa para su aprobación de acuerdo con las siguientes actividades: Anexo. 008_Comité IGD_11-04-25
8.1.	consolidación y verificación de información requerida para la presentación de las TRD ante el Archivo General de la Nación, en virtud de lo establecido en el Acuerdo 001 de 2024. 
8.2.	Revisión y ajustes de Cuadro de Clasificación Documental – Series y Subseries Documentales, como parte integral del proceso de convalidación de las TRD versión 2.0 y objeto de presentación ante el AGN.</t>
  </si>
  <si>
    <t>1.	Verificación Comité extraordinario Institucional de Gestión y Desempeño de fecha 16 al 18 de agosto del 2022. Anexo 001. Acta de Comité CIGD_agosto_2022
2.	Recopilación y seguimiento a los compromisos establecidos contenidos en nueve (09) actas de trabajo entre el Grupo de Gestión Documental de la Agencia con el Archivo General de la Nación. Anexo _002. Actas_Mesa de trabajo.
3.	Se presentó ante el Comité Institucional de Gestión y Desempeño las Tablas de Retención Documental, el cuadro de clasificación, la memoria justificativa para su aprobación de acuerdo con las siguientes actividades: Anexo. 008_Comité IGD_11-04-25.
4.	Mediante correo electrónico del 11 de abril del 2025, el Archivo General de la Nación, habilita el enlace para presentar las TRD e iniciar el proceso de evaluación y convalidación. Anexo 009. Correo_habilitación_TRD_Convalidadas
5.	El 14 de abril del 2025, se realizó el cargue de la información requerida conforme lo solicitado por el Archivo, presentando las TRD para iniciar el proceso de evaluación y convalidación ante el Comité evaluador del AGN. Anexo 010. Cargue_TRD_Para validación y convalidación_AGN.</t>
  </si>
  <si>
    <t>1.	La actividad de registro de series y subseries documentales, TRD versión 2 y CCD se realizará posterior al proceso de convalidación y validación del Archivo, toda vez que para el cumplimiento de esta tarea se depende del Archivo General de la Nación.</t>
  </si>
  <si>
    <t xml:space="preserve">
1.	Esta actividad se adelantará una vez se convaliden las TRD Versión 2,0 ante el AGN.</t>
  </si>
  <si>
    <t>1.	Se elaboró el Manual Operativo para la organización de archivos de gestión (físicos, híbridos, electrónicos) para la normalización de descripción de documentos y expedientes y aplicación de TRD, en los tiempos establecidos, el cual se encuentra verificado por parte de Planeación y cuenta con versión. Código: CCE-GDO-MA-02 Versión: 01 Fecha: 28-03-2025. Anexo 011_Manual Operativo
2.	En cumplimiento al Plan de Mejoramiento Archivístico y de acuerdo con los compromisos establecidos en este, se dio cumplimiento a la actividad de elaborar y publicar un Manual Operativo para la organización de archivos de gestión (físicos, híbridos, electrónicos) para la normalización de descripción de documentos y expedientes y aplicación de TRD, en los tiempos establecidos.</t>
  </si>
  <si>
    <t xml:space="preserve">1.	Mediante correo electrónico del 14 de marzo del 2025, se solicitó al Grupo Interno de Talento Humano, la modificación al Plan Institucional de Capacitación, con el fin de incluir todos los temas asociados al Plan de Mejoramiento del Archivo, así como el Manual Operativo. Anexo 012. Ajuste Plan_Capacitación_Manual operativo.
2.	El 26 de marzo del 2026, ante el Comité Institucional de Gestión y Desempeño se socializó el Manual Operativo para la organización de archivos de gestión. Anexo 012. Acta de Comité_CIDG_26-03-25
3.	El 26 de marzo del 2026, ante el Comité Institucional de Gestión y Desempeño se presentó por parte del Grupo Interno de Talento Humano, se sometió a aprobación el ajuste del Plan Institucional de Capacitaciones Manual Operativo para la organización de archivos de gestión. Anexo 013. Acta de Comité_CIDG_26-03-25.
4.	El 26 de marzo del 2026, ante el Comité Institucional de Gestión y Desempeño el Grupo Interno de Gestión Documental, socializó el Manual Operativo para la organización de archivos de gestión y se indicó que se procederá a las capacitaciones como parte de las actividades que se integraran en el Plan Institucional de Capacitación PIC 2025. Anexo 013. Acta de Comité_CIDG_26-03-25
5.	Mediante correo electrónico del 14 de abril del 2025, se indicó fecha y hora para capacitación a los Gestores documentales y socialización del Manual Operativo. Anexo. 014. Solicitud_Capacitación_Manual operativo
6.	Mediante correo electrónico se solicitó al Grupo de Comunicaciones la Publicación y divulgación Manual Operativo de Gestión Documental Manual Operativo para la organización de archivos de gestión al interior de la Entidad. 014. Publicación_divulgación_Manual_Operativo.
</t>
  </si>
  <si>
    <t>1.	La Entidad se encuentra avanzando para dar cumplimiento a la fecha prevista en el plan de mejoramiento.</t>
  </si>
  <si>
    <t xml:space="preserve">1.	Mediante reunión del 25 de marzo del 2025, en reunión con el enlace gestor documental del Grupo de Gestión Contractual, se adelantó capacitación frente a la organización de archivos. Anexo_016_Capacitación_Gestión_Contractual.
2.	Mediante reunión del 13 de marzo del 2025, en reunión con el enlace gestor documental del Grupo de Gestión Contractual, se adelantó capacitación frente a la organización de archivos. Anexo_017_Capacitación_Talento_Humano
3.	Mediante reunión del 12 de marzo del 2025, en reunión con la Asesora de Control Interno y el enlace gestor documental, se adelantó capacitación frente a la organización de archivos, programa Auditoría y Control. Anexo_018_Capacitación_Control_Interno
</t>
  </si>
  <si>
    <t xml:space="preserve">1.	Se actualizó el 14 de febrero del 2025 el Modelo de requisitos para la gestión de documentos electrónicos de archivo de Gestión Documental. Anexo 019_Modelo_versión2.
2.	Mediante Comité Institucional de Gestión y Desempeño se aprobó el Modelo de requisitos para la gestión de documentos electrónicos de archivo de Gestión Documental, versión 2. Anexo 020. Acta_CIGD_14-02-2025. 
</t>
  </si>
  <si>
    <t xml:space="preserve">1.	Mediante Comité Institucional de Gestión y Desempeño se aprobó el Modelo de requisitos para la gestión de documentos electrónicos de archivo de Gestión Documental, versión 2. Anexo 020. Acta_CIGD_14-02-2025. 
2.	El Grupo de Gestión Documental en el marco del Proyecto 1 del Plan Institucional de Archivos - PINAR 2023 a 2026 ha desarrollado acciones para el fortalecimiento de la herramienta tecnológica POXTA como SGDEA con el objetivo de mejorar la gestión documental de la Entidad. 
Si bien es cierto, que el producto objeto de entrega, consiste en "Análisis de soluciones existentes en el mercado, Fase de diseño, Informe - Prueba de concepto, Fase de diseño y Plan de implementación, Fase de implementación”, la Entidad analizó dentro de las soluciones existentes la viabilidad de que POXTA que podía optimizarse para que brinde la solución tecnológica como SGDEA. Anexo 021. Memorando M20250325000011_Continuidad_POXTA 
3.	Reunión del 11 de febrero del 2025, con el proveedor de POXTA para identificación de la viabilidad de la herramienta como SGDEA. Anexo 022. Acta_Reunión_Proveedor_POXTA
4.	Visita de reconocimiento e identificación de POXTA en producción como SGDEA en el Ministerio Defensa, como parte de la mejora e implementación dentro de la Entidad. Anexo 023. Acta_visita_Mindefensa
5.	Conformación equipo interdisciplinario IDT-SG etapa de planeación y optimización de la herramienta POXTA como SGDEA. Anexo 024. Actas_reunión_equipo_interdisciplinario.
6.	Proceso de parametrización TRD versión 1,0 y formatos documentales. Habilitación ambiente de pruebas. 025. Proceso_ambiente_pruebas
</t>
  </si>
  <si>
    <t xml:space="preserve">1.	Mediante Comité Institucional de Gestión y Desempeño se aprobó el Modelo de requisitos para la gestión de documentos electrónicos de archivo de Gestión Documental, versión 2. Anexo 020. Acta_CIGD_14-02-2025. 
2.	El Grupo de Gestión Documental en el marco del Proyecto 1 del Plan Institucional de Archivos - PINAR 2023 a 2026 ha desarrollado acciones para el fortalecimiento de la herramienta tecnológica POXTA como SGDEA con el objetivo de mejorar la gestión documental de la Entidad. 
Si bien es cierto, que el producto objeto de entrega, consiste en "Análisis de soluciones existentes en el mercado, Fase de diseño, Informe - Prueba de concepto, Fase de diseño y Plan de implementación, Fase de implementación”, la Entidad analizó dentro de las soluciones existentes la viabilidad de que POXTA que podía optimizarse para que brinde la solución tecnológica como SGDEA. Anexo 021. Memorando M20250325000011_Continuidad_POXTA 
3.	Reunión del 11 de febrero del 2025, con el proveedor de POXTA para identificación de la viabilidad de la herramienta como SGDEA. Anexo 022. Acta_Reunión_Proveedor_POXTA
4.	Visita de reconocimiento e identificación de POXTA en producción como SGDEA en el Ministerio Defensa, como parte de la mejora e implementación dentro de la Entidad. Anexo 023. Acta_visita_Mindefensa
5.	Conformación equipo interdisciplinario IDT-SG etapa de planeación y optimización de la herramienta POXTA como SGDEA. Anexo 024. Actas_reunión_equipo_interdisciplinario
6.	Proceso de parametrización TRD versión 1,0 y formatos documentales y habilitación ambiente de pruebas. Anexo 025. Proceso_ambiente_pruebas
</t>
  </si>
  <si>
    <t>1.	El 05 de marzo desde Secretaría General presentó ante la Subdirección de Información y Desarrollo Tecnológico (SIDT) propuesta respecto de parametrización Unidad de correspondencia, lo cual se ha venido trabajando con la IDT, durante marzo y abril. Anexo. 026. correos_parametrización_Unidad de correspondencia</t>
  </si>
  <si>
    <t xml:space="preserve">
1.	El 05 de marzo desde Secretaría General presentó ante la Subdirección de Información y Desarrollo Tecnológico (SIDT) propuesta respecto de parametrización Unidad de correspondencia, lo cual se ha venido trabajando con la IDT, durante marzo y abril. Anexo. 026. correos_parametrización_Unidad de correspondencia
2.	Respecto del Control de firmas, la Entidad se encuentra avanzando para dar cumplimiento a la fecha prevista en el plan de mejoramiento.
</t>
  </si>
  <si>
    <t xml:space="preserve">1.	Se elaboró el Manual Operativo para la organización de archivos de gestión (físicos, híbridos, electrónicos) para la normalización de descripción de documentos y expedientes y aplicación de TRD, en los tiempos establecidos, el cual se encuentra verificado por parte de Planeación y cuenta con versión. Código: CCE-GDO-MA-02 Versión: 01 Fecha: 28-03-2025. Anexo 011_Manual Operativo
</t>
  </si>
  <si>
    <t>1.	Mediante correo electrónico del 14 de marzo del 2025, se solicitó al Grupo Interno de Talento Humano, la modificación al Plan Institucional de Capacitación, con el fin de incluir todos los temas asociados al Plan de Mejoramiento del Archivo, así como el Manual Operativo. Anexo 012. Ajuste Plan_Capacitación_Manual operativo.
2.	El 26 de marzo del 2026, ante el Comité Institucional de Gestión y Desempeño se socializó el Manual Operativo para la organización de archivos de gestión. Anexo 012. Acta de Comité_CIDG_26-03-25
3.	El 26 de marzo del 2026, ante el Comité Institucional de Gestión y Desempeño se presentó por parte del Grupo Interno de Talento Humano, se sometió a aprobación el ajuste del Plan Institucional de Capacitaciones Manual Operativo para la organización de archivos de gestión. Anexo 013. Acta de Comité_CIDG_26-03-25.
4.	El 26 de marzo del 2026, ante el Comité Institucional de Gestión y Desempeño el Grupo Interno de Gestión Documental, socializó el Manual Operativo para la organización de archivos de gestión y se indicó que se procederá a las capacitaciones como parte de las actividades que se integraran en el Plan Institucional de Capacitación PIC 2025. Anexo 013. Acta de Comité_CIDG_26-03-25
5.	Mediante correo electrónico del 14 de abril del 2025, se indicó fecha y hora para capacitación a los Gestores documentales y socialización del Manual Operativo. Anexo. 014. Solicitud_Capacitación_Manual operativo
6.	Mediante correo electrónico se solicitó al Grupo de Comunicaciones la Publicación y divulgación Manual Operativo de Gestión Documental Manual Operativo para la organización de archivos de gestión al interior de la Entidad. 014. Publicación_divulgación_Manual_Operativo.
7.	Para las demás capacitaciones, la Entidad se encuentra avanzando para dar cumplimiento a la fecha prevista en el plan de mejoramiento.</t>
  </si>
  <si>
    <t xml:space="preserve">
1.	El Grupo de Gestión Documental realizó dos reuniones con el Grupo de Gestión jurídica de la Dirección General, mediante las cuales se indicó lo evidenciado por el Archivo General de la Nación, en cumplimiento a la disposición y entrega del archivo de resoluciones, circulares (actos administrativos), los cuales deben ser administrados y custodiados de acuerdo con las funciones del Grupo de Gestión jurídica de la Dirección General. Durante el mes de abril 2025 se encuentra en entrenamiento una funcionaria para realizar las actividades asociadas al proceso de entrega, disposición y administración de los actos administrativos.
2.	A partir del 02 de mayo del 2025 el Grupo de Gestión Jurídica asumirás estas actividades.</t>
  </si>
  <si>
    <t xml:space="preserve">1.	En el marco del mejoramiento el equipo de gestión documental ha implementado mesas interdisciplinarias entre SG-IDT-GIGD para fortalecer la herramienta POXTA como SGDEA en las cuales se contempló la normalización de la radicación de las comunicaciones oficiales, encontrándose en desarrollo de la etapa de pruebas. Anexo 024. Actas_reunión_equipo_interdisciplinario
</t>
  </si>
  <si>
    <t xml:space="preserve">
1.	Mediante reunión del 13 de marzo del 2025, el Grupo de Gestión Documental y el Grupo de Talento Humano, se revisó Revisar el plan de Mejoramiento Archivístico -PMA del Archivo General de la Nación de la vigencia 2024, relacionado con la serie documental de Historias Laborales a fin de subsanar los Hallazgos evidenciados en este Grupo. Anexo 027. Acta_Reunión_Historias_laborales</t>
  </si>
  <si>
    <t>1.	Mediante Memorando M20250325000012_ Se remitió al Grupo de Gestión Documental, los lineamientos respecto a la conformación de expedientes de historias laborales de la ANCP-CCE.  Anexo 028. Memorando M20250325000012_conformación de expedientes de historias laborales.</t>
  </si>
  <si>
    <t xml:space="preserve">
1.	Mediante correo electrónico del 07 de abril del 2025, se solicitó ante la Secretaría General, la necesidad de la contratación de un profesional en conservación para desarrollar las actividades contempladas en el Plan de Mejoramiento del Archivo y propias del Sistema Integrado de Conservación, para lo cual se remitió el objeto de la contratación requerida. Anexo 029. Objeto_Concervador_SIC
2.	Mediante correo electrónico del 14 de abril del 2025, se autorizó la contratación del Conservador y se incluyó en la modificación del Plan Anual de Adquisiciones. Anexo 030. Modificación Plan Anual de Adquisiciones.
</t>
  </si>
  <si>
    <t xml:space="preserve">
Control Interno espera que a la fecha programada y en los próximos seguimientos se evidencie por parte de la Entidad el avance del cumplimiento y eficiencia de la acción, de acuerdo con la fecha del compromiso.</t>
  </si>
  <si>
    <t>Si bien la fecha de finalización para elaborar las transferencias documentales, tienen un amplio espacio se puede infererir que obedece a implementar con eficiencia los lineamientos normativos sobre la obligatoriedad de todos los servidores publicos para la realización de las transferencias documentales, atendiendo el cronograma y las situaciones administrativas de entrega de cargo.
Control Interno espera que a la fecha programada y en los próximos seguimientos se evidencie por parte de la Entidad el avance del cumplimiento y eficiencia de la acción, de acuerdo con la fecha del compromiso.</t>
  </si>
  <si>
    <t>001. Acta de Comité CIGD_agosto_2022
002. Acta1_Mesa de trabajo
002. Acta2_Mesa de trabajo
002. Acta3_Mesa de trabajo
002. Acta4_Mesa de trabajo
002. Acta5_Mesa de trabajo
002. Acta6_Mesa de trabajo
002. Acta7_Mesa de trabajo
002. Acta8_Mesa de trabajo
002. Acta9_Mesa de trabajo
003. Anexo_RS20250204000917_AGN_04-02-2025
004. RE20250304000480_AGN_04-03-25.
005. Correo electrónico_Enviado al AGN_05-03-2025
006_Respuesta_AGN_Correo electrónico_06_03_25
007. Memoria Descriptiva_2025
008_Comité IGD_11-04-25_Aprobación TRD</t>
  </si>
  <si>
    <t>001. Acta de Comité CIGD_agosto_2022
002. Actas_Mesa de trabajo
008_Comité IGD_11-04-25_Aprobación TRD
009. Correo_habilitación_TRD_Convalidadas
010. Cargue_TRD_Para validación y convalidación_AGN</t>
  </si>
  <si>
    <t>Sin anexos</t>
  </si>
  <si>
    <t>011. Manual Operativo_Versionado</t>
  </si>
  <si>
    <t>012. Ajuste Plan_Capacitación_Manual operativo
013. Acta de Comité_CIDG_26-03-25
014. Solicitud_Capacitación_Manual opertaivo</t>
  </si>
  <si>
    <t>016. Capacitación_Gestión_Contractual
017_Capacitación_Talento_Humano
018_Capacitación_Control_Interno</t>
  </si>
  <si>
    <t>012. Ajuste Plan_Capacitación_Manual operativo
013. Acta de Comité_CIDG_26-03-25
014. Solicitud_Capacitación_Manual opertaivo
015. Publicación_divulgación_Manual_Operativo</t>
  </si>
  <si>
    <t>019_Modelo_versión2
020. Acta_CIGD_14-02-2025</t>
  </si>
  <si>
    <t>020. Acta_CIGD_14-02-2025
021. Memorando M20250325000011_Continuidad_POXTA
022. Acta_Reunión_Proveedor_POXTA
023. Acta_visita_Mindefensa
024. Actas_reunión_equipo_interdisciplinario
025. Proceso_ambiente_pruebas</t>
  </si>
  <si>
    <t>026. correos_parametrización_Unidad de correspondencia</t>
  </si>
  <si>
    <t>Anexo 031_Actas de reunión_Gestión Jurídica</t>
  </si>
  <si>
    <t>024. Actas_reunión_equipo_interdisciplinario</t>
  </si>
  <si>
    <t>027. Acta_Reunión_Historias_laborales</t>
  </si>
  <si>
    <t>028. Memorando M20250325000012_conformación de expedientes de historias laborales</t>
  </si>
  <si>
    <t>029. Objeto_Concervador_SIC
030. Modificación Plan Anual de Adquisiciones.</t>
  </si>
  <si>
    <t>De acuerdo al plazo de la acción no aplica para el presente seguimiento.</t>
  </si>
  <si>
    <t>Al cierre del informe, el Manual se encuentra codificado con CCE-GDO-CP-01 desde Control Interno se exhorta al Equipo de Gestión Documental ha realizar la socialización a toda la entidad y operativizar el Manual de acuerdo a las necesidades de la Entidad en el marco de la eficiencia y eficacia al contar con esta herramienta, y facilitar la apropiación y teniendo al día los FUID.</t>
  </si>
  <si>
    <t>Control Interno espera que a la fecha programada y en los próximos seguimientos se evidencie por parte de la Entidad el avance del cumplimiento y eficiencia de la acción, de acuerdo con la fecha del compromiso, buscando la sinergia y la adherencia de los equipos a la organización custodia y dispósición de sus archivos de gestión, para lo cual es vital la eficiencia de los enlaces que debe ser evaluada.</t>
  </si>
  <si>
    <t>Control Interno espera que a la fecha programada y en los próximos seguimientos se evidencie por parte de la Entidad el avance del cumplimiento y eficiencia de la acción, de acuerdo con la fecha del compromiso.</t>
  </si>
  <si>
    <t>En seguimiento a las actividades del PMA se evidencia que la entrega de la actualización del modelo de requisitos para la gestión electrónica de documentos se realizó fuera de la fecha establecida. Sin embargo, al cierre de este informe y habida cuenta de que en el Suite Vision Empresarial la entidad reporto el cumplimiento de esta actividad al 28 de febrero de 2025 se da por cumplida esta actividad.</t>
  </si>
  <si>
    <t>Control Interno espera que a la fecha programada y en los próximos seguimientos se evidencie por parte de la Entidad el avance del cumplimiento y eficiencia de la acción, de acuerdo con la fecha del compromiso, no obstante el equipo de gestión documental logro evidenciar diferentes actividades de avance para el logro del cumplimiento de esta tarea.</t>
  </si>
  <si>
    <t xml:space="preserve">Control interno encuentra que el equipo de  gestión documental  y en sí la Entidad adhirió a las recomendaciones y exhortaciones realizadas sobre buscar la optimización de la herramienta tecnólogica POXTA toda vez que fue adquirida por la Agencia en el 2014 a perpetuidad en aras del cuidado y optimización de los recursos públicos. Finalmente siendo manifiesta la postura de la Agencia, en el Comité Institucional de Gestión de Desempeño del 11/04/2025 sobre buscar que al minimo costo se realicen las parametrizaciones necesarias de la herramienta para cumplir con Sistema de Gestión Documental Electrónica de Archivo - SGDEA. Se aprecia igualmente que la Entidad atendió el informe prueba de concepto fechado 31/12/2024. Control Internoespera  que en el siguiente seguimiento , la Entidad dé cuenta de los esfuerzos por lograr la eficiencia y eficacia del SGDEA, presentando precisamente la evidencia documentada  del Modelo de Requisitos para la Gestión Electrónica  de Documentos de acuerdo al estado actual y funcional de la entidad de manera inoportuna toda vez que Control Interno verificó que no sé cumplió con el plazo de presentación. No obstante al cierre del presente informe de seguimiento ya se cumplió esta tarea. Se insta a la Entidad que de a conocer al Arhcivo General de la Nación los ajustes en la descripción de la tarea en lo relacionado con las disposiciones que al interior de la Entidad buscan lograr el objetivo de implementar un SGDEA que corresponde en esta caso a POXTA para que se ajuste el Plan de Mejoramiento Archivistico. </t>
  </si>
  <si>
    <t>A traves del acta de Comité de Institucional de Gestión y Desempeño de fecha 26/03/2025,  se evidencia la aprobación de los ajustes solicitados para realizar estas capacitaciones propuestas dentro del PIC. Se espera que se avance de conformidad y de manera oportuna con el compromiso de la realizar capacitaciones con Grupos de trabajo, sobre la organización de archivos. Control Interno espera que a la fecha programada y en los próximos seguimientos se evidencie por parte de la Entidad el avance del cumplimiento y eficiencia de la acción, de acuerdo con la fecha del compromiso.</t>
  </si>
  <si>
    <t>Con base a la información suministrada por el Grupo de Gestión Documental, se observó que se realizaron 2 reuniones y se adelantan acciones de entrenamiento sobre el  manejo y administración de actos administrativos  producidos por el Despacho, siendo importante dar capacitación sobre teoria del acto administrativo, prevención del daño antijuridico a los colaboradores que disponga la entidad preferiblemente con conocimiento en derecho. Control Interno espera que a la fecha programada y en los próximos seguimientos se evidencie por parte de la Entidad el avance del cumplimiento y eficiencia de la acción, de acuerdo con la fecha del compromiso.</t>
  </si>
  <si>
    <t>El área de gestión documental ha adelantado dos reuniones con talento humano para dar línea sobre el manejo custodia y disposición de las historias laborales en el marco de la normativilidad archivistica vigente. Control Interno evidencia que se requiere fortalecxer el equipo humano del área de talento humano con personal idoneo en archivistica para el logro de la tarea propuesta. CI espera que a la fecha programada y en los próximos seguimientos se evidencie por parte de la Entidad el avance del cumplimiento y eficiencia de la acción, de acuerdo con la fecha del compromiso.</t>
  </si>
  <si>
    <t>I Seguimiento del informe al Plan de Mejoramiento AGN con fecha 15/04/2025</t>
  </si>
  <si>
    <t>En el proceso de seguimiento al Grupo de Gestión Documental de cumplimiento del Plan de Mejoramiento Archivo (PMA), desde la OCI hemos brindado acompañamiento a las actividades derivadas del proceso de convalidación y en especial a la presentación de la actualización de TRD versión 2.0 de la Agencia ante el Comité Institucional de Gestión y Desempeño que se realizó el 11/04/2025 en sesión extraordinaria, siendo aprobados los ajustes por este comité a presentar al AGN el próximo 25/04/2025. Siendo responsable de esta actividad el equipo de gestión documental. Con base en la información suministrada por el Grupo de Gestión Documental, la OCI se evidenció las actividades realizadas de conformidad con las 9 actas de trabajo de las mesas realizadas por el Equipo de gestión documental y el AGN. Control Interno espera que a la fecha programada y en los próximos seguimientos se evidencie por parte de la Entidad el avance del cumplimiento y eficiencia de la acción, de acuerdo con la fecha del compromiso, no obstante es de aclarar que las TRD aprobadas por el Comité extraordinario Institucional de Gestión y Desempeño realizado en agosto de 2022, fueron ajustadas de acuerdo a la dinámica de la entidad el pasado 11 de abril de 2025 que al cierre de este informe el proceso de gestión documental demostró que adelantaron el radicado del proceso de evaluación y convalidación ante el Comité Evaluador del AGN. Control Interno considera que es importante estar atentos a las indicaciones del AGN.</t>
  </si>
  <si>
    <t>La OCI queda a la espera a la convocatoria para el acompañamiento al Grupo de Gestión Documental en la mesa de trabajo entre el AGN y ANCP-CCE del próximo 25/04/2025.Se evidencia que estas actividades se están realizando con anterioridad a la estipulada en el Plan de Mejoramiento. No obstante, es de aclarar que las TRD aprobadas por el Comité extraordinario Institucional de Gestión y Desempeño realizado en agosto de 2022, fueron ajustadas de acuerdo con la dinámica de la entidad el pasado 11 de abril de 2025 que al cierre de este informe el proceso de gestión documental demostró que adelantaron el radicado del proceso de evaluación y convalidación ante el Comité Evaluador del AGN. Control Interno considera que es importante estar atentos a las indicaciones del AGN.</t>
  </si>
  <si>
    <t xml:space="preserve">La OCI continuando con el seguimiento al PMA, brindando acompañamiento al Grupo de Gestión Documental hasta la publicación de las Series, Subseries, CCD y TRD versión 2. Se espera que a la fecha programada y en los próximos seguimientos se evidencie por parte de la Entidad el avance del cumplimiento y eficiencia de la acción, de acuerdo con la fecha del compromiso, siendo prevalente la decisión sobre la aprobación y convalidación de las TRD por parte del AGN.
</t>
  </si>
  <si>
    <t>La Entidad socializó el Manual Operativo para la organización de archivo de gestión el 26/03/2025 ante el Comité de Intitucional de Gestión y Desempeño dando cumplimiento a la actividad propuesta y se espera la implementación y su puesta en funcionamiento , motivo de los proximos seguimientos. Al cierre de este informe el Manual se encuentra codificado con CCE-GDO-CP-01. Control Interno espera que a la fecha programada y en los próximos seguimientos se evidencie por parte de la Entidad el avance del cumplimiento y eficiencia de la acción, de acuerdo con la fecha del compromiso.</t>
  </si>
  <si>
    <t>SEGUIMIENTO AL PLAN DE MEJORAMIENTO ANCP - CCE ARCHIVO GENERAL DE LA NACION (AGN)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</si>
</sst>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8"/>
      <name val="Calibri"/>
      <family val="2"/>
      <scheme val="minor"/>
    </font>
    <font>
      <sz val="10"/>
      <color rgb="FF7030A0"/>
      <name val="Arial"/>
      <family val="2"/>
    </font>
    <font>
      <sz val="9"/>
      <name val="Arial"/>
      <family val="2"/>
    </font>
    <font>
      <b/>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s>
  <cellStyleXfs count="1">
    <xf numFmtId="0" fontId="0" fillId="0" borderId="0"/>
  </cellStyleXfs>
  <cellXfs count="145">
    <xf numFmtId="0" fontId="0" fillId="0" borderId="0" xfId="0"/>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4" xfId="0" applyFill="1" applyBorder="1" applyAlignment="1">
      <alignment horizontal="center" vertical="center"/>
    </xf>
    <xf numFmtId="0" fontId="0" fillId="0" borderId="0" xfId="0" applyAlignment="1">
      <alignment vertical="center"/>
    </xf>
    <xf numFmtId="0" fontId="1"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1" fillId="0" borderId="6" xfId="0" applyFont="1" applyBorder="1" applyAlignment="1">
      <alignment vertical="center"/>
    </xf>
    <xf numFmtId="0" fontId="6" fillId="3" borderId="8" xfId="0" applyFont="1" applyFill="1" applyBorder="1" applyAlignment="1">
      <alignment vertical="center" wrapText="1"/>
    </xf>
    <xf numFmtId="0" fontId="6" fillId="3" borderId="4" xfId="0" applyFont="1" applyFill="1" applyBorder="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1" fontId="6" fillId="3" borderId="0" xfId="0" applyNumberFormat="1" applyFont="1" applyFill="1" applyAlignment="1">
      <alignment vertical="center" wrapText="1"/>
    </xf>
    <xf numFmtId="0" fontId="4" fillId="0" borderId="0" xfId="0" applyFont="1" applyAlignment="1">
      <alignment vertical="center" wrapText="1"/>
    </xf>
    <xf numFmtId="14" fontId="6" fillId="3" borderId="8" xfId="0" applyNumberFormat="1" applyFont="1" applyFill="1" applyBorder="1" applyAlignment="1">
      <alignment vertical="center" wrapText="1"/>
    </xf>
    <xf numFmtId="1" fontId="6" fillId="3" borderId="8" xfId="0" applyNumberFormat="1" applyFont="1" applyFill="1" applyBorder="1" applyAlignment="1">
      <alignment vertical="center" wrapText="1"/>
    </xf>
    <xf numFmtId="0" fontId="6" fillId="3" borderId="8" xfId="0" applyFont="1" applyFill="1" applyBorder="1" applyAlignment="1" applyProtection="1">
      <alignment vertical="center" wrapText="1"/>
      <protection locked="0"/>
    </xf>
    <xf numFmtId="9" fontId="6" fillId="3" borderId="4" xfId="0" applyNumberFormat="1" applyFont="1" applyFill="1" applyBorder="1" applyAlignment="1">
      <alignment vertical="center" wrapText="1"/>
    </xf>
    <xf numFmtId="9" fontId="6" fillId="3" borderId="31" xfId="0" applyNumberFormat="1" applyFont="1" applyFill="1" applyBorder="1" applyAlignment="1">
      <alignment vertical="center" wrapText="1"/>
    </xf>
    <xf numFmtId="0" fontId="6" fillId="3" borderId="4" xfId="0"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left" vertical="center" wrapText="1"/>
    </xf>
    <xf numFmtId="0" fontId="0" fillId="0" borderId="0" xfId="0" applyAlignment="1">
      <alignment horizontal="left" vertical="center"/>
    </xf>
    <xf numFmtId="0" fontId="8"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3" borderId="8" xfId="0" applyFont="1" applyFill="1" applyBorder="1" applyAlignment="1">
      <alignment horizontal="left" vertical="center" wrapText="1"/>
    </xf>
    <xf numFmtId="9" fontId="6" fillId="0" borderId="0" xfId="0" applyNumberFormat="1" applyFont="1" applyAlignment="1">
      <alignment horizontal="left" vertical="center" wrapText="1"/>
    </xf>
    <xf numFmtId="0" fontId="7" fillId="0" borderId="0" xfId="0" applyFont="1" applyAlignment="1">
      <alignment horizontal="left" vertical="center" wrapText="1"/>
    </xf>
    <xf numFmtId="9" fontId="7" fillId="0" borderId="0" xfId="0" applyNumberFormat="1" applyFont="1" applyAlignment="1">
      <alignment horizontal="left" vertical="center" wrapText="1"/>
    </xf>
    <xf numFmtId="0" fontId="6"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0" xfId="0" applyFont="1" applyAlignment="1">
      <alignment horizontal="center" vertical="center" wrapText="1"/>
    </xf>
    <xf numFmtId="10" fontId="7" fillId="0" borderId="0" xfId="0" applyNumberFormat="1" applyFont="1" applyAlignment="1">
      <alignment horizontal="center" vertical="center" wrapText="1"/>
    </xf>
    <xf numFmtId="0" fontId="6" fillId="0" borderId="4" xfId="0" applyFont="1" applyBorder="1" applyAlignment="1">
      <alignment horizontal="left" vertical="center" wrapText="1"/>
    </xf>
    <xf numFmtId="0" fontId="8" fillId="3" borderId="8" xfId="0" applyFont="1" applyFill="1" applyBorder="1" applyAlignment="1" applyProtection="1">
      <alignment vertical="center" wrapText="1"/>
      <protection locked="0"/>
    </xf>
    <xf numFmtId="0" fontId="4" fillId="3" borderId="4" xfId="0" applyFont="1" applyFill="1" applyBorder="1" applyAlignment="1">
      <alignment horizontal="left" vertical="center" wrapText="1"/>
    </xf>
    <xf numFmtId="0" fontId="6" fillId="3" borderId="33" xfId="0" applyFont="1" applyFill="1" applyBorder="1" applyAlignment="1">
      <alignment vertical="center" wrapText="1"/>
    </xf>
    <xf numFmtId="0" fontId="6" fillId="3" borderId="2" xfId="0" applyFont="1" applyFill="1" applyBorder="1" applyAlignment="1">
      <alignment vertical="center" wrapText="1"/>
    </xf>
    <xf numFmtId="0" fontId="8" fillId="3" borderId="8" xfId="0" applyFont="1" applyFill="1" applyBorder="1" applyAlignment="1">
      <alignment horizontal="left" vertical="center" wrapText="1"/>
    </xf>
    <xf numFmtId="0" fontId="0" fillId="7" borderId="0" xfId="0" applyFill="1" applyAlignment="1">
      <alignment vertical="center"/>
    </xf>
    <xf numFmtId="0" fontId="0" fillId="7" borderId="0" xfId="0" applyFill="1" applyAlignment="1">
      <alignment horizontal="left" vertical="center"/>
    </xf>
    <xf numFmtId="0" fontId="8" fillId="3" borderId="8" xfId="0" applyFont="1" applyFill="1" applyBorder="1" applyAlignment="1">
      <alignment vertical="center" wrapText="1"/>
    </xf>
    <xf numFmtId="0" fontId="8" fillId="3" borderId="21" xfId="0" applyFont="1" applyFill="1" applyBorder="1" applyAlignment="1">
      <alignment vertical="center" wrapText="1"/>
    </xf>
    <xf numFmtId="0" fontId="8" fillId="3" borderId="20" xfId="0" applyFont="1" applyFill="1" applyBorder="1" applyAlignment="1">
      <alignment vertical="center" wrapText="1"/>
    </xf>
    <xf numFmtId="0" fontId="0" fillId="3" borderId="0" xfId="0" applyFill="1" applyAlignment="1">
      <alignment vertical="center"/>
    </xf>
    <xf numFmtId="0" fontId="0" fillId="3" borderId="0" xfId="0" applyFill="1" applyAlignment="1">
      <alignment horizontal="left" vertical="center"/>
    </xf>
    <xf numFmtId="0" fontId="8" fillId="3" borderId="32" xfId="0" applyFont="1" applyFill="1" applyBorder="1" applyAlignment="1">
      <alignment vertical="center" wrapText="1"/>
    </xf>
    <xf numFmtId="0" fontId="8" fillId="3" borderId="26" xfId="0" applyFont="1" applyFill="1" applyBorder="1" applyAlignment="1">
      <alignment vertical="center" wrapText="1"/>
    </xf>
    <xf numFmtId="0" fontId="8" fillId="3" borderId="4" xfId="0" applyFont="1" applyFill="1" applyBorder="1" applyAlignment="1">
      <alignment vertical="center" wrapText="1"/>
    </xf>
    <xf numFmtId="0" fontId="6" fillId="3" borderId="8" xfId="0" applyFont="1" applyFill="1" applyBorder="1" applyAlignment="1">
      <alignment horizontal="left" vertical="center" wrapText="1"/>
    </xf>
    <xf numFmtId="0" fontId="6" fillId="3" borderId="32" xfId="0" applyFont="1" applyFill="1" applyBorder="1" applyAlignment="1">
      <alignment vertical="center" wrapText="1"/>
    </xf>
    <xf numFmtId="0" fontId="14" fillId="3" borderId="35" xfId="0" applyFont="1" applyFill="1" applyBorder="1" applyAlignment="1">
      <alignment vertical="center" wrapText="1"/>
    </xf>
    <xf numFmtId="0" fontId="5" fillId="3" borderId="30" xfId="0" applyFont="1" applyFill="1" applyBorder="1" applyAlignment="1">
      <alignment vertical="center" wrapText="1"/>
    </xf>
    <xf numFmtId="0" fontId="11" fillId="3" borderId="36" xfId="0" applyFont="1" applyFill="1" applyBorder="1" applyAlignment="1">
      <alignment vertical="center"/>
    </xf>
    <xf numFmtId="0" fontId="8" fillId="3" borderId="1" xfId="0" applyFont="1" applyFill="1" applyBorder="1" applyAlignment="1">
      <alignment vertical="center" wrapText="1"/>
    </xf>
    <xf numFmtId="0" fontId="8" fillId="3" borderId="13" xfId="0" applyFont="1" applyFill="1" applyBorder="1" applyAlignment="1">
      <alignment vertical="center" wrapText="1"/>
    </xf>
    <xf numFmtId="0" fontId="8" fillId="3" borderId="22" xfId="0" applyFont="1" applyFill="1" applyBorder="1" applyAlignment="1">
      <alignment vertical="center" wrapText="1"/>
    </xf>
    <xf numFmtId="14" fontId="8" fillId="3" borderId="20" xfId="0" applyNumberFormat="1" applyFont="1" applyFill="1" applyBorder="1" applyAlignment="1">
      <alignment vertical="center" wrapText="1"/>
    </xf>
    <xf numFmtId="0" fontId="0" fillId="3" borderId="4" xfId="0" applyFill="1" applyBorder="1" applyAlignment="1">
      <alignment vertical="center"/>
    </xf>
    <xf numFmtId="10" fontId="7" fillId="3" borderId="8" xfId="0" applyNumberFormat="1" applyFont="1" applyFill="1" applyBorder="1" applyAlignment="1">
      <alignment vertical="center" wrapText="1"/>
    </xf>
    <xf numFmtId="10" fontId="7" fillId="3" borderId="4" xfId="0" applyNumberFormat="1" applyFont="1" applyFill="1" applyBorder="1" applyAlignment="1">
      <alignment vertical="center" wrapText="1"/>
    </xf>
    <xf numFmtId="0" fontId="17" fillId="3" borderId="4" xfId="0" applyFont="1" applyFill="1" applyBorder="1" applyAlignment="1" applyProtection="1">
      <alignment horizontal="justify" vertical="center" wrapText="1"/>
      <protection locked="0"/>
    </xf>
    <xf numFmtId="0" fontId="17" fillId="3" borderId="4" xfId="0" applyFont="1" applyFill="1" applyBorder="1" applyAlignment="1" applyProtection="1">
      <alignment vertical="center" wrapText="1"/>
      <protection locked="0"/>
    </xf>
    <xf numFmtId="0" fontId="5" fillId="2" borderId="4" xfId="0" applyFont="1" applyFill="1" applyBorder="1" applyAlignment="1">
      <alignment horizontal="center" vertical="center" textRotation="89"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8" xfId="0" applyFont="1" applyBorder="1" applyAlignment="1">
      <alignment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33" xfId="0" applyFont="1" applyFill="1" applyBorder="1" applyAlignment="1">
      <alignment horizontal="center" vertical="center" wrapText="1"/>
    </xf>
    <xf numFmtId="10" fontId="6" fillId="3" borderId="31" xfId="0" applyNumberFormat="1" applyFont="1" applyFill="1" applyBorder="1" applyAlignment="1">
      <alignment vertical="center" wrapText="1"/>
    </xf>
    <xf numFmtId="10" fontId="6" fillId="3" borderId="30" xfId="0" applyNumberFormat="1" applyFont="1" applyFill="1" applyBorder="1" applyAlignment="1">
      <alignment vertical="center" wrapText="1"/>
    </xf>
    <xf numFmtId="10" fontId="6" fillId="3" borderId="8" xfId="0" applyNumberFormat="1" applyFont="1" applyFill="1" applyBorder="1" applyAlignment="1">
      <alignment vertical="center" wrapText="1"/>
    </xf>
    <xf numFmtId="10" fontId="6" fillId="3" borderId="4" xfId="0" applyNumberFormat="1" applyFont="1" applyFill="1" applyBorder="1" applyAlignment="1">
      <alignment vertical="center" wrapText="1"/>
    </xf>
    <xf numFmtId="0" fontId="6" fillId="0" borderId="31" xfId="0" applyFont="1" applyBorder="1" applyAlignment="1">
      <alignment vertical="center" wrapText="1"/>
    </xf>
    <xf numFmtId="0" fontId="7" fillId="0" borderId="0" xfId="0" applyFont="1" applyAlignment="1">
      <alignment vertical="center" wrapText="1"/>
    </xf>
    <xf numFmtId="0" fontId="6" fillId="0" borderId="4" xfId="0" applyFont="1" applyBorder="1" applyAlignment="1">
      <alignment vertical="center" wrapText="1"/>
    </xf>
    <xf numFmtId="0" fontId="8" fillId="0" borderId="4" xfId="0" applyFont="1" applyBorder="1" applyAlignment="1">
      <alignment vertical="center" wrapText="1"/>
    </xf>
    <xf numFmtId="0" fontId="8" fillId="2" borderId="13" xfId="0" applyFont="1" applyFill="1" applyBorder="1" applyAlignment="1">
      <alignment horizontal="center" vertical="center" wrapText="1"/>
    </xf>
    <xf numFmtId="0" fontId="5" fillId="2" borderId="8" xfId="0" applyFont="1" applyFill="1" applyBorder="1" applyAlignment="1">
      <alignment vertical="center" textRotation="89" wrapText="1"/>
    </xf>
    <xf numFmtId="0" fontId="5" fillId="2" borderId="4" xfId="0" applyFont="1" applyFill="1" applyBorder="1" applyAlignment="1">
      <alignment vertical="center" textRotation="89" wrapText="1"/>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5" borderId="18"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5"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7" xfId="0" applyFont="1" applyBorder="1" applyAlignment="1">
      <alignment vertical="center"/>
    </xf>
    <xf numFmtId="0" fontId="13" fillId="0" borderId="4" xfId="0" applyFont="1" applyBorder="1" applyAlignment="1">
      <alignment vertical="center" wrapText="1"/>
    </xf>
    <xf numFmtId="0" fontId="5" fillId="2" borderId="31" xfId="0" applyFont="1" applyFill="1" applyBorder="1" applyAlignment="1" applyProtection="1">
      <alignment horizontal="center" vertical="center" wrapText="1"/>
      <protection locked="0"/>
    </xf>
    <xf numFmtId="0" fontId="12" fillId="4" borderId="19" xfId="0" applyFont="1" applyFill="1" applyBorder="1" applyAlignment="1">
      <alignment vertical="center" wrapText="1"/>
    </xf>
    <xf numFmtId="0" fontId="12" fillId="4" borderId="11" xfId="0" applyFont="1" applyFill="1" applyBorder="1" applyAlignment="1">
      <alignment vertical="center" wrapText="1"/>
    </xf>
    <xf numFmtId="0" fontId="12" fillId="4" borderId="12" xfId="0" applyFont="1" applyFill="1" applyBorder="1" applyAlignment="1">
      <alignment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vertical="center" wrapText="1"/>
    </xf>
    <xf numFmtId="0" fontId="12" fillId="5" borderId="24" xfId="0" applyFont="1" applyFill="1" applyBorder="1" applyAlignment="1">
      <alignment vertical="center" wrapText="1"/>
    </xf>
    <xf numFmtId="0" fontId="5" fillId="5" borderId="28"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8" fillId="0" borderId="26" xfId="0" applyFont="1" applyBorder="1" applyAlignment="1">
      <alignment horizontal="center" vertical="center"/>
    </xf>
    <xf numFmtId="0" fontId="6"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31" xfId="0" applyFont="1" applyBorder="1" applyAlignment="1">
      <alignment vertical="center" wrapText="1"/>
    </xf>
    <xf numFmtId="0" fontId="8" fillId="0" borderId="30" xfId="0" applyFont="1" applyBorder="1" applyAlignment="1">
      <alignment vertical="center" wrapText="1"/>
    </xf>
    <xf numFmtId="0" fontId="8" fillId="0" borderId="8" xfId="0" applyFont="1" applyBorder="1" applyAlignment="1">
      <alignmen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6"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customXml" Target="../ink/ink1.xml"/><Relationship Id="rId6" Type="http://schemas.openxmlformats.org/officeDocument/2006/relationships/image" Target="../media/image4.png"/><Relationship Id="rId11" Type="http://schemas.openxmlformats.org/officeDocument/2006/relationships/customXml" Target="../ink/ink6.xml"/><Relationship Id="rId5" Type="http://schemas.openxmlformats.org/officeDocument/2006/relationships/customXml" Target="../ink/ink3.xm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customXml" Target="../ink/ink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2107200</xdr:colOff>
      <xdr:row>9</xdr:row>
      <xdr:rowOff>345698</xdr:rowOff>
    </xdr:from>
    <xdr:to>
      <xdr:col>8</xdr:col>
      <xdr:colOff>2430</xdr:colOff>
      <xdr:row>9</xdr:row>
      <xdr:rowOff>364418</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8F1ABF5E-4040-B257-AD3E-482E6B142164}"/>
                </a:ext>
                <a:ext uri="{147F2762-F138-4A5C-976F-8EAC2B608ADB}">
                  <a16:predDERef xmlns:a16="http://schemas.microsoft.com/office/drawing/2014/main" pred="{00000000-0008-0000-0000-000038040000}"/>
                </a:ext>
              </a:extLst>
            </xdr14:cNvPr>
            <xdr14:cNvContentPartPr/>
          </xdr14:nvContentPartPr>
          <xdr14:nvPr macro=""/>
          <xdr14:xfrm>
            <a:off x="15442200" y="2739960"/>
            <a:ext cx="47880" cy="18720"/>
          </xdr14:xfrm>
        </xdr:contentPart>
      </mc:Choice>
      <mc:Fallback xmlns="">
        <xdr:pic>
          <xdr:nvPicPr>
            <xdr:cNvPr id="2" name="Entrada de lápiz 1">
              <a:extLst>
                <a:ext uri="{FF2B5EF4-FFF2-40B4-BE49-F238E27FC236}">
                  <a16:creationId xmlns:a16="http://schemas.microsoft.com/office/drawing/2014/main" id="{8F1ABF5E-4040-B257-AD3E-482E6B142164}"/>
                </a:ext>
                <a:ext uri="{147F2762-F138-4A5C-976F-8EAC2B608ADB}">
                  <a16:predDERef xmlns:a16="http://schemas.microsoft.com/office/drawing/2014/main" pred="{00000000-0008-0000-0000-000038040000}"/>
                </a:ext>
              </a:extLst>
            </xdr:cNvPr>
            <xdr:cNvPicPr/>
          </xdr:nvPicPr>
          <xdr:blipFill>
            <a:blip xmlns:r="http://schemas.openxmlformats.org/officeDocument/2006/relationships" r:embed="rId2"/>
            <a:stretch>
              <a:fillRect/>
            </a:stretch>
          </xdr:blipFill>
          <xdr:spPr>
            <a:xfrm>
              <a:off x="15427080" y="2724840"/>
              <a:ext cx="78120" cy="49320"/>
            </a:xfrm>
            <a:prstGeom prst="rect">
              <a:avLst/>
            </a:prstGeom>
          </xdr:spPr>
        </xdr:pic>
      </mc:Fallback>
    </mc:AlternateContent>
    <xdr:clientData/>
  </xdr:twoCellAnchor>
  <xdr:twoCellAnchor editAs="oneCell">
    <xdr:from>
      <xdr:col>8</xdr:col>
      <xdr:colOff>499445</xdr:colOff>
      <xdr:row>10</xdr:row>
      <xdr:rowOff>426796</xdr:rowOff>
    </xdr:from>
    <xdr:to>
      <xdr:col>8</xdr:col>
      <xdr:colOff>562085</xdr:colOff>
      <xdr:row>10</xdr:row>
      <xdr:rowOff>426796</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2">
              <a:extLst>
                <a:ext uri="{FF2B5EF4-FFF2-40B4-BE49-F238E27FC236}">
                  <a16:creationId xmlns:a16="http://schemas.microsoft.com/office/drawing/2014/main" id="{672DCF52-B7E1-F6AF-1218-6E01976F175E}"/>
                </a:ext>
                <a:ext uri="{147F2762-F138-4A5C-976F-8EAC2B608ADB}">
                  <a16:predDERef xmlns:a16="http://schemas.microsoft.com/office/drawing/2014/main" pred="{8F1ABF5E-4040-B257-AD3E-482E6B142164}"/>
                </a:ext>
              </a:extLst>
            </xdr14:cNvPr>
            <xdr14:cNvContentPartPr/>
          </xdr14:nvContentPartPr>
          <xdr14:nvPr macro=""/>
          <xdr14:xfrm>
            <a:off x="16072560" y="3351960"/>
            <a:ext cx="62640" cy="10800"/>
          </xdr14:xfrm>
        </xdr:contentPart>
      </mc:Choice>
      <mc:Fallback xmlns="">
        <xdr:pic>
          <xdr:nvPicPr>
            <xdr:cNvPr id="3" name="Entrada de lápiz 2">
              <a:extLst>
                <a:ext uri="{FF2B5EF4-FFF2-40B4-BE49-F238E27FC236}">
                  <a16:creationId xmlns:a16="http://schemas.microsoft.com/office/drawing/2014/main" id="{672DCF52-B7E1-F6AF-1218-6E01976F175E}"/>
                </a:ext>
                <a:ext uri="{147F2762-F138-4A5C-976F-8EAC2B608ADB}">
                  <a16:predDERef xmlns:a16="http://schemas.microsoft.com/office/drawing/2014/main" pred="{8F1ABF5E-4040-B257-AD3E-482E6B142164}"/>
                </a:ext>
              </a:extLst>
            </xdr:cNvPr>
            <xdr:cNvPicPr/>
          </xdr:nvPicPr>
          <xdr:blipFill>
            <a:blip xmlns:r="http://schemas.openxmlformats.org/officeDocument/2006/relationships" r:embed="rId4"/>
            <a:stretch>
              <a:fillRect/>
            </a:stretch>
          </xdr:blipFill>
          <xdr:spPr>
            <a:xfrm>
              <a:off x="16057440" y="3336480"/>
              <a:ext cx="93240" cy="41400"/>
            </a:xfrm>
            <a:prstGeom prst="rect">
              <a:avLst/>
            </a:prstGeom>
          </xdr:spPr>
        </xdr:pic>
      </mc:Fallback>
    </mc:AlternateContent>
    <xdr:clientData/>
  </xdr:twoCellAnchor>
  <xdr:twoCellAnchor editAs="oneCell">
    <xdr:from>
      <xdr:col>7</xdr:col>
      <xdr:colOff>2144280</xdr:colOff>
      <xdr:row>9</xdr:row>
      <xdr:rowOff>520298</xdr:rowOff>
    </xdr:from>
    <xdr:to>
      <xdr:col>8</xdr:col>
      <xdr:colOff>3345</xdr:colOff>
      <xdr:row>10</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trada de lápiz 3">
              <a:extLst>
                <a:ext uri="{FF2B5EF4-FFF2-40B4-BE49-F238E27FC236}">
                  <a16:creationId xmlns:a16="http://schemas.microsoft.com/office/drawing/2014/main" id="{B893DD12-7086-CA7E-DD59-58234E7FB890}"/>
                </a:ext>
                <a:ext uri="{147F2762-F138-4A5C-976F-8EAC2B608ADB}">
                  <a16:predDERef xmlns:a16="http://schemas.microsoft.com/office/drawing/2014/main" pred="{672DCF52-B7E1-F6AF-1218-6E01976F175E}"/>
                </a:ext>
              </a:extLst>
            </xdr14:cNvPr>
            <xdr14:cNvContentPartPr/>
          </xdr14:nvContentPartPr>
          <xdr14:nvPr macro=""/>
          <xdr14:xfrm>
            <a:off x="15479280" y="2914560"/>
            <a:ext cx="21240" cy="10800"/>
          </xdr14:xfrm>
        </xdr:contentPart>
      </mc:Choice>
      <mc:Fallback xmlns="">
        <xdr:pic>
          <xdr:nvPicPr>
            <xdr:cNvPr id="4" name="Entrada de lápiz 3">
              <a:extLst>
                <a:ext uri="{FF2B5EF4-FFF2-40B4-BE49-F238E27FC236}">
                  <a16:creationId xmlns:a16="http://schemas.microsoft.com/office/drawing/2014/main" id="{B893DD12-7086-CA7E-DD59-58234E7FB890}"/>
                </a:ext>
                <a:ext uri="{147F2762-F138-4A5C-976F-8EAC2B608ADB}">
                  <a16:predDERef xmlns:a16="http://schemas.microsoft.com/office/drawing/2014/main" pred="{672DCF52-B7E1-F6AF-1218-6E01976F175E}"/>
                </a:ext>
              </a:extLst>
            </xdr:cNvPr>
            <xdr:cNvPicPr/>
          </xdr:nvPicPr>
          <xdr:blipFill>
            <a:blip xmlns:r="http://schemas.openxmlformats.org/officeDocument/2006/relationships" r:embed="rId6"/>
            <a:stretch>
              <a:fillRect/>
            </a:stretch>
          </xdr:blipFill>
          <xdr:spPr>
            <a:xfrm>
              <a:off x="15464160" y="2899440"/>
              <a:ext cx="51840" cy="41400"/>
            </a:xfrm>
            <a:prstGeom prst="rect">
              <a:avLst/>
            </a:prstGeom>
          </xdr:spPr>
        </xdr:pic>
      </mc:Fallback>
    </mc:AlternateContent>
    <xdr:clientData/>
  </xdr:twoCellAnchor>
  <xdr:twoCellAnchor editAs="oneCell">
    <xdr:from>
      <xdr:col>7</xdr:col>
      <xdr:colOff>2031830</xdr:colOff>
      <xdr:row>9</xdr:row>
      <xdr:rowOff>463400</xdr:rowOff>
    </xdr:from>
    <xdr:to>
      <xdr:col>7</xdr:col>
      <xdr:colOff>2063870</xdr:colOff>
      <xdr:row>9</xdr:row>
      <xdr:rowOff>501920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Entrada de lápiz 4">
              <a:extLst>
                <a:ext uri="{FF2B5EF4-FFF2-40B4-BE49-F238E27FC236}">
                  <a16:creationId xmlns:a16="http://schemas.microsoft.com/office/drawing/2014/main" id="{A7C30AC7-E21A-2194-A65A-ACEC0110FF57}"/>
                </a:ext>
                <a:ext uri="{147F2762-F138-4A5C-976F-8EAC2B608ADB}">
                  <a16:predDERef xmlns:a16="http://schemas.microsoft.com/office/drawing/2014/main" pred="{B893DD12-7086-CA7E-DD59-58234E7FB890}"/>
                </a:ext>
              </a:extLst>
            </xdr14:cNvPr>
            <xdr14:cNvContentPartPr/>
          </xdr14:nvContentPartPr>
          <xdr14:nvPr macro=""/>
          <xdr14:xfrm>
            <a:off x="15360480" y="2876400"/>
            <a:ext cx="32040" cy="38520"/>
          </xdr14:xfrm>
        </xdr:contentPart>
      </mc:Choice>
      <mc:Fallback xmlns="">
        <xdr:pic>
          <xdr:nvPicPr>
            <xdr:cNvPr id="5" name="Entrada de lápiz 4">
              <a:extLst>
                <a:ext uri="{FF2B5EF4-FFF2-40B4-BE49-F238E27FC236}">
                  <a16:creationId xmlns:a16="http://schemas.microsoft.com/office/drawing/2014/main" id="{A7C30AC7-E21A-2194-A65A-ACEC0110FF57}"/>
                </a:ext>
                <a:ext uri="{147F2762-F138-4A5C-976F-8EAC2B608ADB}">
                  <a16:predDERef xmlns:a16="http://schemas.microsoft.com/office/drawing/2014/main" pred="{B893DD12-7086-CA7E-DD59-58234E7FB890}"/>
                </a:ext>
              </a:extLst>
            </xdr:cNvPr>
            <xdr:cNvPicPr/>
          </xdr:nvPicPr>
          <xdr:blipFill>
            <a:blip xmlns:r="http://schemas.openxmlformats.org/officeDocument/2006/relationships" r:embed="rId8"/>
            <a:stretch>
              <a:fillRect/>
            </a:stretch>
          </xdr:blipFill>
          <xdr:spPr>
            <a:xfrm>
              <a:off x="15345360" y="2861280"/>
              <a:ext cx="62640" cy="69120"/>
            </a:xfrm>
            <a:prstGeom prst="rect">
              <a:avLst/>
            </a:prstGeom>
          </xdr:spPr>
        </xdr:pic>
      </mc:Fallback>
    </mc:AlternateContent>
    <xdr:clientData/>
  </xdr:twoCellAnchor>
  <xdr:twoCellAnchor editAs="oneCell">
    <xdr:from>
      <xdr:col>7</xdr:col>
      <xdr:colOff>2158910</xdr:colOff>
      <xdr:row>9</xdr:row>
      <xdr:rowOff>431720</xdr:rowOff>
    </xdr:from>
    <xdr:to>
      <xdr:col>8</xdr:col>
      <xdr:colOff>170</xdr:colOff>
      <xdr:row>9</xdr:row>
      <xdr:rowOff>482840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Entrada de lápiz 5">
              <a:extLst>
                <a:ext uri="{FF2B5EF4-FFF2-40B4-BE49-F238E27FC236}">
                  <a16:creationId xmlns:a16="http://schemas.microsoft.com/office/drawing/2014/main" id="{E86F3697-6A1F-CCE5-047B-9062A8B75293}"/>
                </a:ext>
                <a:ext uri="{147F2762-F138-4A5C-976F-8EAC2B608ADB}">
                  <a16:predDERef xmlns:a16="http://schemas.microsoft.com/office/drawing/2014/main" pred="{A7C30AC7-E21A-2194-A65A-ACEC0110FF57}"/>
                </a:ext>
              </a:extLst>
            </xdr14:cNvPr>
            <xdr14:cNvContentPartPr/>
          </xdr14:nvContentPartPr>
          <xdr14:nvPr macro=""/>
          <xdr14:xfrm>
            <a:off x="15487560" y="2844720"/>
            <a:ext cx="12960" cy="51120"/>
          </xdr14:xfrm>
        </xdr:contentPart>
      </mc:Choice>
      <mc:Fallback xmlns="">
        <xdr:pic>
          <xdr:nvPicPr>
            <xdr:cNvPr id="6" name="Entrada de lápiz 5">
              <a:extLst>
                <a:ext uri="{FF2B5EF4-FFF2-40B4-BE49-F238E27FC236}">
                  <a16:creationId xmlns:a16="http://schemas.microsoft.com/office/drawing/2014/main" id="{E86F3697-6A1F-CCE5-047B-9062A8B75293}"/>
                </a:ext>
                <a:ext uri="{147F2762-F138-4A5C-976F-8EAC2B608ADB}">
                  <a16:predDERef xmlns:a16="http://schemas.microsoft.com/office/drawing/2014/main" pred="{A7C30AC7-E21A-2194-A65A-ACEC0110FF57}"/>
                </a:ext>
              </a:extLst>
            </xdr:cNvPr>
            <xdr:cNvPicPr/>
          </xdr:nvPicPr>
          <xdr:blipFill>
            <a:blip xmlns:r="http://schemas.openxmlformats.org/officeDocument/2006/relationships" r:embed="rId10"/>
            <a:stretch>
              <a:fillRect/>
            </a:stretch>
          </xdr:blipFill>
          <xdr:spPr>
            <a:xfrm>
              <a:off x="15472080" y="2829240"/>
              <a:ext cx="43560" cy="81720"/>
            </a:xfrm>
            <a:prstGeom prst="rect">
              <a:avLst/>
            </a:prstGeom>
          </xdr:spPr>
        </xdr:pic>
      </mc:Fallback>
    </mc:AlternateContent>
    <xdr:clientData/>
  </xdr:twoCellAnchor>
  <xdr:twoCellAnchor editAs="oneCell">
    <xdr:from>
      <xdr:col>7</xdr:col>
      <xdr:colOff>2145950</xdr:colOff>
      <xdr:row>9</xdr:row>
      <xdr:rowOff>447200</xdr:rowOff>
    </xdr:from>
    <xdr:to>
      <xdr:col>8</xdr:col>
      <xdr:colOff>8915</xdr:colOff>
      <xdr:row>9</xdr:row>
      <xdr:rowOff>489320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Entrada de lápiz 6">
              <a:extLst>
                <a:ext uri="{FF2B5EF4-FFF2-40B4-BE49-F238E27FC236}">
                  <a16:creationId xmlns:a16="http://schemas.microsoft.com/office/drawing/2014/main" id="{39BCEC09-190A-4D6D-7168-2A25529EB526}"/>
                </a:ext>
                <a:ext uri="{147F2762-F138-4A5C-976F-8EAC2B608ADB}">
                  <a16:predDERef xmlns:a16="http://schemas.microsoft.com/office/drawing/2014/main" pred="{E86F3697-6A1F-CCE5-047B-9062A8B75293}"/>
                </a:ext>
              </a:extLst>
            </xdr14:cNvPr>
            <xdr14:cNvContentPartPr/>
          </xdr14:nvContentPartPr>
          <xdr14:nvPr macro=""/>
          <xdr14:xfrm>
            <a:off x="15474600" y="2860200"/>
            <a:ext cx="12960" cy="42120"/>
          </xdr14:xfrm>
        </xdr:contentPart>
      </mc:Choice>
      <mc:Fallback xmlns="">
        <xdr:pic>
          <xdr:nvPicPr>
            <xdr:cNvPr id="7" name="Entrada de lápiz 6">
              <a:extLst>
                <a:ext uri="{FF2B5EF4-FFF2-40B4-BE49-F238E27FC236}">
                  <a16:creationId xmlns:a16="http://schemas.microsoft.com/office/drawing/2014/main" id="{39BCEC09-190A-4D6D-7168-2A25529EB526}"/>
                </a:ext>
                <a:ext uri="{147F2762-F138-4A5C-976F-8EAC2B608ADB}">
                  <a16:predDERef xmlns:a16="http://schemas.microsoft.com/office/drawing/2014/main" pred="{E86F3697-6A1F-CCE5-047B-9062A8B75293}"/>
                </a:ext>
              </a:extLst>
            </xdr:cNvPr>
            <xdr:cNvPicPr/>
          </xdr:nvPicPr>
          <xdr:blipFill>
            <a:blip xmlns:r="http://schemas.openxmlformats.org/officeDocument/2006/relationships" r:embed="rId12"/>
            <a:stretch>
              <a:fillRect/>
            </a:stretch>
          </xdr:blipFill>
          <xdr:spPr>
            <a:xfrm>
              <a:off x="15459480" y="2844720"/>
              <a:ext cx="43560" cy="7236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05.846"/>
    </inkml:context>
    <inkml:brush xml:id="br0">
      <inkml:brushProperty name="width" value="0.08571" units="cm"/>
      <inkml:brushProperty name="height" value="0.08571" units="cm"/>
    </inkml:brush>
  </inkml:definitions>
  <inkml:trace contextRef="#ctx0" brushRef="#br0">68 51 9172,'0'-13'0,"0"7"0,-67-10 0,67 4 0,0 8 0,0 11 0,0 9 0,0 12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06.361"/>
    </inkml:context>
    <inkml:brush xml:id="br0">
      <inkml:brushProperty name="width" value="0.08571" units="cm"/>
      <inkml:brushProperty name="height" value="0.08571" units="cm"/>
    </inkml:brush>
  </inkml:definitions>
  <inkml:trace contextRef="#ctx0" brushRef="#br0">145 29 9067,'-29'-3'0,"0"-7"0,0 7 0,1-7 0,11 7 0,5 3 0,12 0 0,3 0 0,6 0 0,8 0 0,11 0 0,1 0 0,0 0 0,0 0 0,0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10.065"/>
    </inkml:context>
    <inkml:brush xml:id="br0">
      <inkml:brushProperty name="width" value="0.08571" units="cm"/>
      <inkml:brushProperty name="height" value="0.08571" units="cm"/>
    </inkml:brush>
  </inkml:definitions>
  <inkml:trace contextRef="#ctx0" brushRef="#br0">58 29 9058,'-19'-9'0,"0"-1"0,12 1 0,-6 9 0,26 0 0,3 0 0,13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3.427"/>
    </inkml:context>
    <inkml:brush xml:id="br0">
      <inkml:brushProperty name="width" value="0.08571" units="cm"/>
      <inkml:brushProperty name="height" value="0.08571" units="cm"/>
    </inkml:brush>
  </inkml:definitions>
  <inkml:trace contextRef="#ctx0" brushRef="#br0">36 106 10004,'-10'-23'0,"4"-1"0,-2 1 0,2 5 0,0 8 0,6 2 0,0 8 0,0 0 0,0 8 0,0-6 0,2 6 0,4-8 0,-4 0 0,6 2 0,-8 4 0,2-4 0,4 4 0,-2-2 0,8 2 0,-1-5 0,7 15 0,0-6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3.844"/>
    </inkml:context>
    <inkml:brush xml:id="br0">
      <inkml:brushProperty name="width" value="0.08571" units="cm"/>
      <inkml:brushProperty name="height" value="0.08571" units="cm"/>
    </inkml:brush>
  </inkml:definitions>
  <inkml:trace contextRef="#ctx0" brushRef="#br0">36 141 9925,'-10'-33'0,"-4"6"0,8-9 0,0 9 0,6 17 0,0 2 0,0 10 0,0 4 0,0-2 0,0 8 0,0 0 0,0 5 0,0-5 0,0 0 0,8-8 0,-6 11 0,6-5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2T14:04:34.026"/>
    </inkml:context>
    <inkml:brush xml:id="br0">
      <inkml:brushProperty name="width" value="0.08571" units="cm"/>
      <inkml:brushProperty name="height" value="0.08571" units="cm"/>
    </inkml:brush>
  </inkml:definitions>
  <inkml:trace contextRef="#ctx0" brushRef="#br0">36 116 9964,'-10'-26'0,"-3"7"0,7-5 0,0 5 0,6 1 0,0 8 0,0 10 0,8 10 0,2 8 0,7-1 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3"/>
  <sheetViews>
    <sheetView showGridLines="0" tabSelected="1" zoomScale="130" zoomScaleNormal="130" zoomScalePageLayoutView="55" workbookViewId="0">
      <pane xSplit="6" ySplit="10" topLeftCell="H12" activePane="bottomRight" state="frozenSplit"/>
      <selection pane="topRight" activeCell="G1" sqref="G1"/>
      <selection pane="bottomLeft" activeCell="A9" sqref="A9"/>
      <selection pane="bottomRight" activeCell="H12" sqref="H12"/>
    </sheetView>
  </sheetViews>
  <sheetFormatPr baseColWidth="10" defaultColWidth="9.140625" defaultRowHeight="42" customHeight="1" x14ac:dyDescent="0.25"/>
  <cols>
    <col min="1" max="1" width="18.42578125" style="25" customWidth="1"/>
    <col min="2" max="2" width="38.7109375" style="7" customWidth="1"/>
    <col min="3" max="3" width="12.5703125" style="7" customWidth="1"/>
    <col min="4" max="4" width="27.140625" style="7" customWidth="1"/>
    <col min="5" max="5" width="9.85546875" style="25" customWidth="1"/>
    <col min="6" max="6" width="57.42578125" style="27" customWidth="1"/>
    <col min="7" max="7" width="16" style="7" customWidth="1"/>
    <col min="8" max="12" width="31.5703125" style="7" customWidth="1"/>
    <col min="13" max="13" width="96" style="7" customWidth="1"/>
    <col min="14" max="14" width="31.5703125" style="7" customWidth="1"/>
    <col min="15" max="15" width="73.28515625" style="7" customWidth="1"/>
    <col min="16" max="16" width="55.85546875" style="7" customWidth="1"/>
    <col min="17" max="23" width="31.5703125" style="7" customWidth="1"/>
    <col min="24" max="16384" width="9.140625" style="27"/>
  </cols>
  <sheetData>
    <row r="1" spans="1:23" ht="15" x14ac:dyDescent="0.25">
      <c r="A1" s="133" t="s">
        <v>226</v>
      </c>
      <c r="B1" s="133"/>
      <c r="C1" s="133"/>
      <c r="D1" s="133"/>
      <c r="E1" s="133"/>
      <c r="F1" s="133"/>
      <c r="G1" s="133"/>
      <c r="H1" s="133"/>
      <c r="I1" s="133"/>
      <c r="J1" s="133"/>
      <c r="K1" s="133"/>
      <c r="L1" s="133"/>
      <c r="M1" s="133"/>
      <c r="N1" s="133"/>
      <c r="O1" s="133"/>
      <c r="P1" s="133"/>
      <c r="Q1" s="133"/>
      <c r="R1" s="133"/>
      <c r="S1" s="133"/>
      <c r="T1" s="133"/>
    </row>
    <row r="2" spans="1:23" ht="15" x14ac:dyDescent="0.25">
      <c r="A2" s="134"/>
      <c r="B2" s="134"/>
      <c r="C2" s="134"/>
      <c r="D2" s="134"/>
      <c r="E2" s="134"/>
      <c r="F2" s="134"/>
      <c r="G2" s="134"/>
      <c r="H2" s="134"/>
      <c r="I2" s="134"/>
      <c r="J2" s="134"/>
      <c r="K2" s="134"/>
      <c r="L2" s="134"/>
      <c r="M2" s="134"/>
      <c r="N2" s="134"/>
      <c r="O2" s="134"/>
      <c r="P2" s="134"/>
      <c r="Q2" s="134"/>
      <c r="R2" s="134"/>
      <c r="S2" s="134"/>
      <c r="T2" s="134"/>
    </row>
    <row r="3" spans="1:23" ht="15" x14ac:dyDescent="0.25">
      <c r="A3" s="109" t="s">
        <v>0</v>
      </c>
      <c r="B3" s="110"/>
      <c r="C3" s="102" t="s">
        <v>1</v>
      </c>
      <c r="D3" s="103"/>
      <c r="E3" s="103"/>
      <c r="F3" s="103"/>
      <c r="G3" s="103"/>
      <c r="H3" s="103"/>
      <c r="I3" s="103"/>
      <c r="J3" s="8" t="s">
        <v>2</v>
      </c>
      <c r="K3" s="111"/>
      <c r="L3" s="112"/>
      <c r="M3" s="112"/>
      <c r="N3" s="112"/>
      <c r="O3" s="112"/>
      <c r="P3" s="112"/>
      <c r="Q3" s="112"/>
      <c r="R3" s="112"/>
      <c r="S3" s="112"/>
      <c r="T3" s="113"/>
    </row>
    <row r="4" spans="1:23" ht="15" x14ac:dyDescent="0.25">
      <c r="A4" s="101" t="s">
        <v>3</v>
      </c>
      <c r="B4" s="101"/>
      <c r="C4" s="102" t="s">
        <v>4</v>
      </c>
      <c r="D4" s="103"/>
      <c r="E4" s="103"/>
      <c r="F4" s="103"/>
      <c r="G4" s="103"/>
      <c r="H4" s="103"/>
      <c r="I4" s="103"/>
      <c r="J4" s="109" t="s">
        <v>5</v>
      </c>
      <c r="K4" s="110"/>
      <c r="L4" s="106"/>
      <c r="M4" s="107"/>
      <c r="N4" s="107"/>
      <c r="O4" s="107"/>
      <c r="P4" s="107"/>
      <c r="Q4" s="107"/>
      <c r="R4" s="107"/>
      <c r="S4" s="107"/>
      <c r="T4" s="108"/>
    </row>
    <row r="5" spans="1:23" ht="15" x14ac:dyDescent="0.25">
      <c r="A5" s="101" t="s">
        <v>6</v>
      </c>
      <c r="B5" s="101"/>
      <c r="C5" s="102" t="s">
        <v>7</v>
      </c>
      <c r="D5" s="103"/>
      <c r="E5" s="103"/>
      <c r="F5" s="103"/>
      <c r="G5" s="103"/>
      <c r="H5" s="103"/>
      <c r="I5" s="103"/>
      <c r="J5" s="104" t="s">
        <v>8</v>
      </c>
      <c r="K5" s="105"/>
      <c r="L5" s="106"/>
      <c r="M5" s="107"/>
      <c r="N5" s="107"/>
      <c r="O5" s="107"/>
      <c r="P5" s="107"/>
      <c r="Q5" s="107"/>
      <c r="R5" s="107"/>
      <c r="S5" s="107"/>
      <c r="T5" s="108"/>
    </row>
    <row r="6" spans="1:23" ht="15" x14ac:dyDescent="0.25">
      <c r="A6" s="101" t="s">
        <v>9</v>
      </c>
      <c r="B6" s="101"/>
      <c r="C6" s="102" t="s">
        <v>10</v>
      </c>
      <c r="D6" s="103"/>
      <c r="E6" s="103"/>
      <c r="F6" s="103"/>
      <c r="G6" s="103"/>
      <c r="H6" s="103"/>
      <c r="I6" s="103"/>
      <c r="J6" s="11"/>
      <c r="K6" s="11"/>
      <c r="L6" s="9"/>
      <c r="M6" s="9"/>
      <c r="N6" s="9"/>
      <c r="O6" s="9"/>
      <c r="P6" s="9"/>
      <c r="Q6" s="9"/>
      <c r="R6" s="9"/>
      <c r="S6" s="9"/>
      <c r="T6" s="10"/>
    </row>
    <row r="7" spans="1:23" ht="15.75" thickBot="1" x14ac:dyDescent="0.3">
      <c r="A7" s="117" t="s">
        <v>11</v>
      </c>
      <c r="B7" s="117"/>
      <c r="C7" s="102" t="s">
        <v>12</v>
      </c>
      <c r="D7" s="103"/>
      <c r="E7" s="103"/>
      <c r="F7" s="103"/>
      <c r="G7" s="103"/>
      <c r="H7" s="103"/>
      <c r="I7" s="103"/>
      <c r="J7" s="103"/>
      <c r="K7" s="103"/>
      <c r="L7" s="103"/>
      <c r="M7" s="103"/>
      <c r="N7" s="103"/>
      <c r="O7" s="103"/>
      <c r="P7" s="103"/>
      <c r="Q7" s="103"/>
      <c r="R7" s="103"/>
      <c r="S7" s="103"/>
      <c r="T7" s="116"/>
    </row>
    <row r="8" spans="1:23" ht="42" customHeight="1" x14ac:dyDescent="0.25">
      <c r="A8" s="122" t="s">
        <v>13</v>
      </c>
      <c r="B8" s="123"/>
      <c r="C8" s="124"/>
      <c r="D8" s="124"/>
      <c r="E8" s="124"/>
      <c r="F8" s="124"/>
      <c r="G8" s="124"/>
      <c r="H8" s="124"/>
      <c r="I8" s="124"/>
      <c r="J8" s="124"/>
      <c r="K8" s="124"/>
      <c r="L8" s="124"/>
      <c r="M8" s="124"/>
      <c r="N8" s="124"/>
      <c r="O8" s="125"/>
      <c r="P8" s="128" t="s">
        <v>14</v>
      </c>
      <c r="Q8" s="129"/>
      <c r="R8" s="119" t="s">
        <v>15</v>
      </c>
      <c r="S8" s="120"/>
      <c r="T8" s="121"/>
    </row>
    <row r="9" spans="1:23" s="25" customFormat="1" ht="42" customHeight="1" x14ac:dyDescent="0.25">
      <c r="A9" s="131" t="s">
        <v>16</v>
      </c>
      <c r="B9" s="91" t="s">
        <v>17</v>
      </c>
      <c r="C9" s="91" t="s">
        <v>18</v>
      </c>
      <c r="D9" s="91" t="s">
        <v>19</v>
      </c>
      <c r="E9" s="91" t="s">
        <v>20</v>
      </c>
      <c r="F9" s="91" t="s">
        <v>21</v>
      </c>
      <c r="G9" s="91" t="s">
        <v>22</v>
      </c>
      <c r="H9" s="91"/>
      <c r="I9" s="91" t="s">
        <v>23</v>
      </c>
      <c r="J9" s="91" t="s">
        <v>24</v>
      </c>
      <c r="K9" s="99" t="s">
        <v>25</v>
      </c>
      <c r="L9" s="91" t="s">
        <v>26</v>
      </c>
      <c r="M9" s="91" t="s">
        <v>27</v>
      </c>
      <c r="N9" s="91" t="s">
        <v>28</v>
      </c>
      <c r="O9" s="114" t="s">
        <v>29</v>
      </c>
      <c r="P9" s="97" t="s">
        <v>30</v>
      </c>
      <c r="Q9" s="98" t="s">
        <v>31</v>
      </c>
      <c r="R9" s="93" t="s">
        <v>32</v>
      </c>
      <c r="S9" s="95" t="s">
        <v>33</v>
      </c>
      <c r="T9" s="126" t="s">
        <v>34</v>
      </c>
    </row>
    <row r="10" spans="1:23" s="25" customFormat="1" ht="42" customHeight="1" thickBot="1" x14ac:dyDescent="0.3">
      <c r="A10" s="132"/>
      <c r="B10" s="92"/>
      <c r="C10" s="118"/>
      <c r="D10" s="92"/>
      <c r="E10" s="92"/>
      <c r="F10" s="92"/>
      <c r="G10" s="36" t="s">
        <v>35</v>
      </c>
      <c r="H10" s="36" t="s">
        <v>36</v>
      </c>
      <c r="I10" s="92"/>
      <c r="J10" s="92"/>
      <c r="K10" s="100"/>
      <c r="L10" s="118"/>
      <c r="M10" s="92"/>
      <c r="N10" s="92"/>
      <c r="O10" s="115"/>
      <c r="P10" s="98"/>
      <c r="Q10" s="130"/>
      <c r="R10" s="94"/>
      <c r="S10" s="96"/>
      <c r="T10" s="127"/>
    </row>
    <row r="11" spans="1:23" ht="80.099999999999994" customHeight="1" x14ac:dyDescent="0.25">
      <c r="A11" s="74">
        <v>1</v>
      </c>
      <c r="B11" s="71" t="s">
        <v>37</v>
      </c>
      <c r="C11" s="70" t="s">
        <v>38</v>
      </c>
      <c r="D11" s="71" t="s">
        <v>39</v>
      </c>
      <c r="E11" s="35" t="s">
        <v>40</v>
      </c>
      <c r="F11" s="28" t="s">
        <v>173</v>
      </c>
      <c r="G11" s="18">
        <v>45659</v>
      </c>
      <c r="H11" s="18">
        <v>45930</v>
      </c>
      <c r="I11" s="19">
        <f t="shared" ref="I11:I14" si="0">(H11-G11)/7</f>
        <v>38.714285714285715</v>
      </c>
      <c r="J11" s="66">
        <v>1</v>
      </c>
      <c r="K11" s="12" t="s">
        <v>41</v>
      </c>
      <c r="L11" s="83">
        <f>AVERAGE(J11:J14)</f>
        <v>0.5</v>
      </c>
      <c r="M11" s="12" t="s">
        <v>174</v>
      </c>
      <c r="N11" s="12" t="s">
        <v>42</v>
      </c>
      <c r="O11" s="57" t="s">
        <v>196</v>
      </c>
      <c r="P11" s="68" t="s">
        <v>222</v>
      </c>
      <c r="Q11" s="54" t="s">
        <v>221</v>
      </c>
      <c r="R11" s="58"/>
      <c r="S11" s="59"/>
      <c r="T11" s="60"/>
    </row>
    <row r="12" spans="1:23" ht="157.5" customHeight="1" x14ac:dyDescent="0.25">
      <c r="A12" s="75"/>
      <c r="B12" s="72"/>
      <c r="C12" s="70"/>
      <c r="D12" s="72"/>
      <c r="E12" s="35" t="s">
        <v>43</v>
      </c>
      <c r="F12" s="28" t="s">
        <v>44</v>
      </c>
      <c r="G12" s="18">
        <v>45931</v>
      </c>
      <c r="H12" s="18">
        <v>46021</v>
      </c>
      <c r="I12" s="19">
        <f t="shared" si="0"/>
        <v>12.857142857142858</v>
      </c>
      <c r="J12" s="66">
        <v>1</v>
      </c>
      <c r="K12" s="12" t="s">
        <v>45</v>
      </c>
      <c r="L12" s="83"/>
      <c r="M12" s="12" t="s">
        <v>175</v>
      </c>
      <c r="N12" s="12" t="s">
        <v>42</v>
      </c>
      <c r="O12" s="57" t="s">
        <v>197</v>
      </c>
      <c r="P12" s="69" t="s">
        <v>223</v>
      </c>
      <c r="Q12" s="54" t="s">
        <v>221</v>
      </c>
      <c r="R12" s="58"/>
      <c r="S12" s="59"/>
      <c r="T12" s="60"/>
    </row>
    <row r="13" spans="1:23" ht="73.5" customHeight="1" x14ac:dyDescent="0.25">
      <c r="A13" s="75"/>
      <c r="B13" s="72"/>
      <c r="C13" s="70"/>
      <c r="D13" s="72"/>
      <c r="E13" s="35" t="s">
        <v>46</v>
      </c>
      <c r="F13" s="28" t="s">
        <v>47</v>
      </c>
      <c r="G13" s="18">
        <v>46024</v>
      </c>
      <c r="H13" s="18">
        <v>46081</v>
      </c>
      <c r="I13" s="19">
        <f t="shared" ref="I13" si="1">(H13-G13)/7</f>
        <v>8.1428571428571423</v>
      </c>
      <c r="J13" s="66">
        <v>0</v>
      </c>
      <c r="K13" s="20" t="s">
        <v>48</v>
      </c>
      <c r="L13" s="83"/>
      <c r="M13" s="12" t="s">
        <v>176</v>
      </c>
      <c r="N13" s="12" t="s">
        <v>42</v>
      </c>
      <c r="O13" s="57" t="s">
        <v>198</v>
      </c>
      <c r="P13" s="69" t="s">
        <v>224</v>
      </c>
      <c r="Q13" s="54" t="s">
        <v>221</v>
      </c>
      <c r="R13" s="58"/>
      <c r="S13" s="59"/>
      <c r="T13" s="60"/>
    </row>
    <row r="14" spans="1:23" ht="75.75" customHeight="1" x14ac:dyDescent="0.25">
      <c r="A14" s="76"/>
      <c r="B14" s="73"/>
      <c r="C14" s="70"/>
      <c r="D14" s="73"/>
      <c r="E14" s="35" t="s">
        <v>49</v>
      </c>
      <c r="F14" s="28" t="s">
        <v>50</v>
      </c>
      <c r="G14" s="18">
        <v>46052</v>
      </c>
      <c r="H14" s="18">
        <v>46111</v>
      </c>
      <c r="I14" s="19">
        <f t="shared" si="0"/>
        <v>8.4285714285714288</v>
      </c>
      <c r="J14" s="66">
        <v>0</v>
      </c>
      <c r="K14" s="20" t="s">
        <v>51</v>
      </c>
      <c r="L14" s="83"/>
      <c r="M14" s="12" t="s">
        <v>177</v>
      </c>
      <c r="N14" s="12" t="s">
        <v>42</v>
      </c>
      <c r="O14" s="57" t="s">
        <v>198</v>
      </c>
      <c r="P14" s="69" t="s">
        <v>211</v>
      </c>
      <c r="Q14" s="54" t="s">
        <v>221</v>
      </c>
      <c r="R14" s="50"/>
      <c r="S14" s="48"/>
      <c r="T14" s="49"/>
    </row>
    <row r="15" spans="1:23" s="52" customFormat="1" ht="72" customHeight="1" x14ac:dyDescent="0.25">
      <c r="A15" s="77">
        <v>2</v>
      </c>
      <c r="B15" s="84" t="s">
        <v>52</v>
      </c>
      <c r="C15" s="70" t="s">
        <v>53</v>
      </c>
      <c r="D15" s="84" t="s">
        <v>54</v>
      </c>
      <c r="E15" s="35" t="s">
        <v>55</v>
      </c>
      <c r="F15" s="45" t="s">
        <v>56</v>
      </c>
      <c r="G15" s="18">
        <v>45659</v>
      </c>
      <c r="H15" s="18">
        <v>45746</v>
      </c>
      <c r="I15" s="19">
        <f t="shared" ref="I15:I27" si="2">(H15-G15)/7</f>
        <v>12.428571428571429</v>
      </c>
      <c r="J15" s="66">
        <v>1</v>
      </c>
      <c r="K15" s="12" t="s">
        <v>57</v>
      </c>
      <c r="L15" s="80">
        <f>AVERAGE(J15:J19)</f>
        <v>0.3</v>
      </c>
      <c r="M15" s="12" t="s">
        <v>178</v>
      </c>
      <c r="N15" s="48" t="s">
        <v>58</v>
      </c>
      <c r="O15" s="53" t="s">
        <v>199</v>
      </c>
      <c r="P15" s="13" t="s">
        <v>225</v>
      </c>
      <c r="Q15" s="54" t="s">
        <v>221</v>
      </c>
      <c r="R15" s="50"/>
      <c r="S15" s="48"/>
      <c r="T15" s="49"/>
      <c r="U15" s="51"/>
      <c r="V15" s="51"/>
      <c r="W15" s="51"/>
    </row>
    <row r="16" spans="1:23" ht="98.45" customHeight="1" x14ac:dyDescent="0.25">
      <c r="A16" s="78"/>
      <c r="B16" s="72"/>
      <c r="C16" s="70"/>
      <c r="D16" s="72"/>
      <c r="E16" s="35" t="s">
        <v>59</v>
      </c>
      <c r="F16" s="28" t="s">
        <v>60</v>
      </c>
      <c r="G16" s="18">
        <v>45778</v>
      </c>
      <c r="H16" s="18">
        <v>45991</v>
      </c>
      <c r="I16" s="19">
        <f t="shared" si="2"/>
        <v>30.428571428571427</v>
      </c>
      <c r="J16" s="66">
        <v>0.3</v>
      </c>
      <c r="K16" s="20" t="s">
        <v>61</v>
      </c>
      <c r="L16" s="81"/>
      <c r="M16" s="12" t="s">
        <v>179</v>
      </c>
      <c r="N16" s="48" t="s">
        <v>58</v>
      </c>
      <c r="O16" s="53" t="s">
        <v>202</v>
      </c>
      <c r="P16" s="13" t="s">
        <v>212</v>
      </c>
      <c r="Q16" s="54" t="s">
        <v>221</v>
      </c>
      <c r="R16" s="50"/>
      <c r="S16" s="48"/>
      <c r="T16" s="49"/>
    </row>
    <row r="17" spans="1:23" ht="69" customHeight="1" x14ac:dyDescent="0.25">
      <c r="A17" s="78"/>
      <c r="B17" s="72"/>
      <c r="C17" s="70"/>
      <c r="D17" s="72"/>
      <c r="E17" s="35" t="s">
        <v>62</v>
      </c>
      <c r="F17" s="28" t="s">
        <v>63</v>
      </c>
      <c r="G17" s="18">
        <v>45839</v>
      </c>
      <c r="H17" s="18">
        <v>46021</v>
      </c>
      <c r="I17" s="19">
        <f t="shared" si="2"/>
        <v>26</v>
      </c>
      <c r="J17" s="66">
        <v>0</v>
      </c>
      <c r="K17" s="20" t="s">
        <v>64</v>
      </c>
      <c r="L17" s="81"/>
      <c r="M17" s="12" t="s">
        <v>180</v>
      </c>
      <c r="N17" s="48" t="s">
        <v>65</v>
      </c>
      <c r="O17" s="53" t="s">
        <v>198</v>
      </c>
      <c r="P17" s="13" t="s">
        <v>194</v>
      </c>
      <c r="Q17" s="54" t="s">
        <v>221</v>
      </c>
      <c r="R17" s="50"/>
      <c r="S17" s="48"/>
      <c r="T17" s="49"/>
    </row>
    <row r="18" spans="1:23" ht="94.5" customHeight="1" x14ac:dyDescent="0.25">
      <c r="A18" s="78"/>
      <c r="B18" s="72"/>
      <c r="C18" s="70"/>
      <c r="D18" s="72"/>
      <c r="E18" s="35" t="s">
        <v>66</v>
      </c>
      <c r="F18" s="29" t="s">
        <v>67</v>
      </c>
      <c r="G18" s="18">
        <v>45627</v>
      </c>
      <c r="H18" s="18">
        <v>46386</v>
      </c>
      <c r="I18" s="19">
        <f t="shared" si="2"/>
        <v>108.42857142857143</v>
      </c>
      <c r="J18" s="67">
        <v>0</v>
      </c>
      <c r="K18" s="21" t="s">
        <v>68</v>
      </c>
      <c r="L18" s="81"/>
      <c r="M18" s="13" t="s">
        <v>180</v>
      </c>
      <c r="N18" s="48" t="s">
        <v>69</v>
      </c>
      <c r="O18" s="61" t="s">
        <v>198</v>
      </c>
      <c r="P18" s="13" t="s">
        <v>214</v>
      </c>
      <c r="Q18" s="54" t="s">
        <v>221</v>
      </c>
      <c r="R18" s="62"/>
      <c r="S18" s="55"/>
      <c r="T18" s="63"/>
    </row>
    <row r="19" spans="1:23" ht="56.25" customHeight="1" x14ac:dyDescent="0.25">
      <c r="A19" s="79"/>
      <c r="B19" s="73"/>
      <c r="C19" s="70"/>
      <c r="D19" s="73"/>
      <c r="E19" s="35" t="s">
        <v>70</v>
      </c>
      <c r="F19" s="29" t="s">
        <v>71</v>
      </c>
      <c r="G19" s="18">
        <v>45627</v>
      </c>
      <c r="H19" s="18">
        <v>46386</v>
      </c>
      <c r="I19" s="19">
        <f t="shared" si="2"/>
        <v>108.42857142857143</v>
      </c>
      <c r="J19" s="67">
        <v>0.2</v>
      </c>
      <c r="K19" s="21" t="s">
        <v>72</v>
      </c>
      <c r="L19" s="82"/>
      <c r="M19" s="13" t="s">
        <v>181</v>
      </c>
      <c r="N19" s="55" t="s">
        <v>7</v>
      </c>
      <c r="O19" s="61" t="s">
        <v>201</v>
      </c>
      <c r="P19" s="13" t="s">
        <v>213</v>
      </c>
      <c r="Q19" s="54" t="s">
        <v>221</v>
      </c>
      <c r="R19" s="62"/>
      <c r="S19" s="55"/>
      <c r="T19" s="63"/>
    </row>
    <row r="20" spans="1:23" s="52" customFormat="1" ht="71.25" customHeight="1" x14ac:dyDescent="0.25">
      <c r="A20" s="77">
        <v>3</v>
      </c>
      <c r="B20" s="84" t="s">
        <v>73</v>
      </c>
      <c r="C20" s="70" t="s">
        <v>74</v>
      </c>
      <c r="D20" s="137" t="s">
        <v>75</v>
      </c>
      <c r="E20" s="35" t="s">
        <v>55</v>
      </c>
      <c r="F20" s="31" t="s">
        <v>76</v>
      </c>
      <c r="G20" s="18">
        <v>45624</v>
      </c>
      <c r="H20" s="18">
        <v>45656</v>
      </c>
      <c r="I20" s="19">
        <f t="shared" si="2"/>
        <v>4.5714285714285712</v>
      </c>
      <c r="J20" s="67">
        <v>1</v>
      </c>
      <c r="K20" s="22" t="s">
        <v>77</v>
      </c>
      <c r="L20" s="83">
        <f>AVERAGE(J20:J22)</f>
        <v>0.46666666666666662</v>
      </c>
      <c r="M20" s="12" t="s">
        <v>182</v>
      </c>
      <c r="N20" s="48" t="s">
        <v>78</v>
      </c>
      <c r="O20" s="53" t="s">
        <v>203</v>
      </c>
      <c r="P20" s="13" t="s">
        <v>215</v>
      </c>
      <c r="Q20" s="54" t="s">
        <v>221</v>
      </c>
      <c r="R20" s="64"/>
      <c r="S20" s="48"/>
      <c r="T20" s="49"/>
      <c r="U20" s="51"/>
      <c r="V20" s="51"/>
      <c r="W20" s="51"/>
    </row>
    <row r="21" spans="1:23" ht="56.25" customHeight="1" x14ac:dyDescent="0.25">
      <c r="A21" s="78"/>
      <c r="B21" s="72"/>
      <c r="C21" s="70"/>
      <c r="D21" s="138"/>
      <c r="E21" s="35" t="s">
        <v>59</v>
      </c>
      <c r="F21" s="30" t="s">
        <v>79</v>
      </c>
      <c r="G21" s="18">
        <v>45659</v>
      </c>
      <c r="H21" s="18">
        <v>46021</v>
      </c>
      <c r="I21" s="19">
        <f t="shared" si="2"/>
        <v>51.714285714285715</v>
      </c>
      <c r="J21" s="66">
        <v>0.2</v>
      </c>
      <c r="K21" s="23" t="s">
        <v>80</v>
      </c>
      <c r="L21" s="83"/>
      <c r="M21" s="12" t="s">
        <v>183</v>
      </c>
      <c r="N21" s="48" t="s">
        <v>81</v>
      </c>
      <c r="O21" s="53" t="s">
        <v>204</v>
      </c>
      <c r="P21" s="13" t="s">
        <v>216</v>
      </c>
      <c r="Q21" s="54" t="s">
        <v>221</v>
      </c>
      <c r="R21" s="50"/>
      <c r="S21" s="48"/>
      <c r="T21" s="49"/>
    </row>
    <row r="22" spans="1:23" ht="84.75" customHeight="1" x14ac:dyDescent="0.25">
      <c r="A22" s="78"/>
      <c r="B22" s="73"/>
      <c r="C22" s="70"/>
      <c r="D22" s="139"/>
      <c r="E22" s="37" t="s">
        <v>62</v>
      </c>
      <c r="F22" s="31" t="s">
        <v>82</v>
      </c>
      <c r="G22" s="18">
        <v>45659</v>
      </c>
      <c r="H22" s="18">
        <v>46021</v>
      </c>
      <c r="I22" s="19">
        <f t="shared" si="2"/>
        <v>51.714285714285715</v>
      </c>
      <c r="J22" s="66">
        <v>0.2</v>
      </c>
      <c r="K22" s="22" t="s">
        <v>83</v>
      </c>
      <c r="L22" s="83"/>
      <c r="M22" s="12" t="s">
        <v>184</v>
      </c>
      <c r="N22" s="48" t="s">
        <v>81</v>
      </c>
      <c r="O22" s="53" t="s">
        <v>204</v>
      </c>
      <c r="P22" s="13" t="s">
        <v>217</v>
      </c>
      <c r="Q22" s="54" t="s">
        <v>221</v>
      </c>
      <c r="R22" s="50"/>
      <c r="S22" s="48"/>
      <c r="T22" s="49"/>
    </row>
    <row r="23" spans="1:23" ht="42" customHeight="1" x14ac:dyDescent="0.25">
      <c r="A23" s="77">
        <v>4</v>
      </c>
      <c r="B23" s="73" t="s">
        <v>84</v>
      </c>
      <c r="C23" s="70" t="s">
        <v>85</v>
      </c>
      <c r="D23" s="73" t="s">
        <v>86</v>
      </c>
      <c r="E23" s="35" t="s">
        <v>55</v>
      </c>
      <c r="F23" s="26" t="s">
        <v>87</v>
      </c>
      <c r="G23" s="18">
        <v>45689</v>
      </c>
      <c r="H23" s="18">
        <v>46021</v>
      </c>
      <c r="I23" s="19">
        <f t="shared" si="2"/>
        <v>47.428571428571431</v>
      </c>
      <c r="J23" s="66">
        <v>0.2</v>
      </c>
      <c r="K23" s="23" t="s">
        <v>88</v>
      </c>
      <c r="L23" s="83">
        <f>AVERAGE(J23:J24)</f>
        <v>0.15000000000000002</v>
      </c>
      <c r="M23" s="12" t="s">
        <v>185</v>
      </c>
      <c r="N23" s="48" t="s">
        <v>81</v>
      </c>
      <c r="O23" s="53" t="s">
        <v>205</v>
      </c>
      <c r="P23" s="13" t="s">
        <v>214</v>
      </c>
      <c r="Q23" s="54" t="s">
        <v>221</v>
      </c>
      <c r="R23" s="50"/>
      <c r="S23" s="48"/>
      <c r="T23" s="49"/>
    </row>
    <row r="24" spans="1:23" s="47" customFormat="1" ht="60" customHeight="1" x14ac:dyDescent="0.25">
      <c r="A24" s="78"/>
      <c r="B24" s="86"/>
      <c r="C24" s="70"/>
      <c r="D24" s="87"/>
      <c r="E24" s="37" t="s">
        <v>59</v>
      </c>
      <c r="F24" s="42" t="s">
        <v>89</v>
      </c>
      <c r="G24" s="18">
        <v>45611</v>
      </c>
      <c r="H24" s="18">
        <v>45868</v>
      </c>
      <c r="I24" s="19">
        <f t="shared" si="2"/>
        <v>36.714285714285715</v>
      </c>
      <c r="J24" s="66">
        <v>0.1</v>
      </c>
      <c r="K24" s="23" t="s">
        <v>90</v>
      </c>
      <c r="L24" s="83"/>
      <c r="M24" s="13" t="s">
        <v>186</v>
      </c>
      <c r="N24" s="55" t="s">
        <v>91</v>
      </c>
      <c r="O24" s="61" t="s">
        <v>205</v>
      </c>
      <c r="P24" s="13" t="s">
        <v>214</v>
      </c>
      <c r="Q24" s="54" t="s">
        <v>221</v>
      </c>
      <c r="R24" s="62"/>
      <c r="S24" s="55"/>
      <c r="T24" s="63"/>
      <c r="U24" s="46"/>
      <c r="V24" s="46"/>
      <c r="W24" s="46"/>
    </row>
    <row r="25" spans="1:23" s="47" customFormat="1" ht="52.5" customHeight="1" x14ac:dyDescent="0.25">
      <c r="A25" s="77">
        <v>5</v>
      </c>
      <c r="B25" s="73" t="s">
        <v>92</v>
      </c>
      <c r="C25" s="70" t="s">
        <v>93</v>
      </c>
      <c r="D25" s="73" t="s">
        <v>94</v>
      </c>
      <c r="E25" s="35" t="s">
        <v>55</v>
      </c>
      <c r="F25" s="45" t="s">
        <v>56</v>
      </c>
      <c r="G25" s="18">
        <v>45659</v>
      </c>
      <c r="H25" s="18">
        <v>45807</v>
      </c>
      <c r="I25" s="19">
        <f t="shared" si="2"/>
        <v>21.142857142857142</v>
      </c>
      <c r="J25" s="66">
        <v>1</v>
      </c>
      <c r="K25" s="12" t="s">
        <v>57</v>
      </c>
      <c r="L25" s="83">
        <f>AVERAGE(J25:J29)</f>
        <v>0.22000000000000003</v>
      </c>
      <c r="M25" s="55" t="s">
        <v>187</v>
      </c>
      <c r="N25" s="55" t="s">
        <v>95</v>
      </c>
      <c r="O25" s="53" t="s">
        <v>199</v>
      </c>
      <c r="P25" s="13" t="s">
        <v>172</v>
      </c>
      <c r="Q25" s="54" t="s">
        <v>221</v>
      </c>
      <c r="R25" s="50"/>
      <c r="S25" s="48"/>
      <c r="T25" s="49"/>
      <c r="U25" s="46"/>
      <c r="V25" s="46"/>
      <c r="W25" s="46"/>
    </row>
    <row r="26" spans="1:23" ht="75.75" customHeight="1" x14ac:dyDescent="0.25">
      <c r="A26" s="78"/>
      <c r="B26" s="73"/>
      <c r="C26" s="70"/>
      <c r="D26" s="73"/>
      <c r="E26" s="35" t="s">
        <v>59</v>
      </c>
      <c r="F26" s="28" t="s">
        <v>96</v>
      </c>
      <c r="G26" s="18">
        <v>45659</v>
      </c>
      <c r="H26" s="18">
        <v>46021</v>
      </c>
      <c r="I26" s="19">
        <f t="shared" si="2"/>
        <v>51.714285714285715</v>
      </c>
      <c r="J26" s="66">
        <v>0.1</v>
      </c>
      <c r="K26" s="20" t="s">
        <v>61</v>
      </c>
      <c r="L26" s="83"/>
      <c r="M26" s="55" t="s">
        <v>188</v>
      </c>
      <c r="N26" s="55" t="s">
        <v>97</v>
      </c>
      <c r="O26" s="53" t="s">
        <v>200</v>
      </c>
      <c r="P26" s="13" t="s">
        <v>218</v>
      </c>
      <c r="Q26" s="54" t="s">
        <v>221</v>
      </c>
      <c r="R26" s="50"/>
      <c r="S26" s="48"/>
      <c r="T26" s="49"/>
    </row>
    <row r="27" spans="1:23" ht="95.25" customHeight="1" x14ac:dyDescent="0.25">
      <c r="A27" s="78"/>
      <c r="B27" s="73"/>
      <c r="C27" s="70"/>
      <c r="D27" s="73"/>
      <c r="E27" s="35" t="s">
        <v>62</v>
      </c>
      <c r="F27" s="28" t="s">
        <v>98</v>
      </c>
      <c r="G27" s="18">
        <v>45748</v>
      </c>
      <c r="H27" s="18">
        <v>46386</v>
      </c>
      <c r="I27" s="19">
        <f t="shared" si="2"/>
        <v>91.142857142857139</v>
      </c>
      <c r="J27" s="66">
        <v>0</v>
      </c>
      <c r="K27" s="41" t="s">
        <v>99</v>
      </c>
      <c r="L27" s="83"/>
      <c r="M27" s="65" t="s">
        <v>180</v>
      </c>
      <c r="N27" s="55" t="s">
        <v>100</v>
      </c>
      <c r="O27" s="53" t="s">
        <v>198</v>
      </c>
      <c r="P27" s="13" t="s">
        <v>194</v>
      </c>
      <c r="Q27" s="54" t="s">
        <v>221</v>
      </c>
      <c r="R27" s="50"/>
      <c r="S27" s="48"/>
      <c r="T27" s="49"/>
    </row>
    <row r="28" spans="1:23" ht="95.25" customHeight="1" x14ac:dyDescent="0.25">
      <c r="A28" s="78"/>
      <c r="B28" s="73"/>
      <c r="C28" s="70"/>
      <c r="D28" s="73"/>
      <c r="E28" s="35" t="s">
        <v>66</v>
      </c>
      <c r="F28" s="28" t="s">
        <v>101</v>
      </c>
      <c r="G28" s="18">
        <v>45778</v>
      </c>
      <c r="H28" s="18">
        <v>46386</v>
      </c>
      <c r="I28" s="19">
        <f t="shared" ref="I28" si="3">(H28-G28)/7</f>
        <v>86.857142857142861</v>
      </c>
      <c r="J28" s="66">
        <v>0</v>
      </c>
      <c r="K28" s="41" t="s">
        <v>102</v>
      </c>
      <c r="L28" s="83"/>
      <c r="M28" s="65" t="s">
        <v>180</v>
      </c>
      <c r="N28" s="55" t="s">
        <v>103</v>
      </c>
      <c r="O28" s="53" t="s">
        <v>198</v>
      </c>
      <c r="P28" s="13" t="s">
        <v>194</v>
      </c>
      <c r="Q28" s="54" t="s">
        <v>221</v>
      </c>
      <c r="R28" s="50"/>
      <c r="S28" s="48"/>
      <c r="T28" s="49"/>
    </row>
    <row r="29" spans="1:23" ht="89.45" customHeight="1" x14ac:dyDescent="0.25">
      <c r="A29" s="78"/>
      <c r="B29" s="86"/>
      <c r="C29" s="70"/>
      <c r="D29" s="87"/>
      <c r="E29" s="37" t="s">
        <v>70</v>
      </c>
      <c r="F29" s="40" t="s">
        <v>104</v>
      </c>
      <c r="G29" s="18">
        <v>45901</v>
      </c>
      <c r="H29" s="18">
        <v>46021</v>
      </c>
      <c r="I29" s="19">
        <f t="shared" ref="I29" si="4">(H29-G29)/7</f>
        <v>17.142857142857142</v>
      </c>
      <c r="J29" s="66">
        <v>0</v>
      </c>
      <c r="K29" s="21" t="s">
        <v>105</v>
      </c>
      <c r="L29" s="83"/>
      <c r="M29" s="13" t="s">
        <v>180</v>
      </c>
      <c r="N29" s="55" t="s">
        <v>95</v>
      </c>
      <c r="O29" s="61" t="s">
        <v>198</v>
      </c>
      <c r="P29" s="13" t="s">
        <v>194</v>
      </c>
      <c r="Q29" s="54" t="s">
        <v>221</v>
      </c>
      <c r="R29" s="62"/>
      <c r="S29" s="55"/>
      <c r="T29" s="63"/>
    </row>
    <row r="30" spans="1:23" s="52" customFormat="1" ht="115.5" customHeight="1" x14ac:dyDescent="0.25">
      <c r="A30" s="135">
        <v>6</v>
      </c>
      <c r="B30" s="73" t="s">
        <v>106</v>
      </c>
      <c r="C30" s="70" t="s">
        <v>107</v>
      </c>
      <c r="D30" s="84" t="s">
        <v>108</v>
      </c>
      <c r="E30" s="35" t="s">
        <v>55</v>
      </c>
      <c r="F30" s="56" t="s">
        <v>109</v>
      </c>
      <c r="G30" s="18">
        <v>45624</v>
      </c>
      <c r="H30" s="18">
        <v>45838</v>
      </c>
      <c r="I30" s="19">
        <f>(H30-G30)/7</f>
        <v>30.571428571428573</v>
      </c>
      <c r="J30" s="66">
        <v>0.4</v>
      </c>
      <c r="K30" s="20" t="s">
        <v>110</v>
      </c>
      <c r="L30" s="83">
        <f>AVERAGE(J30:J31)</f>
        <v>0.25</v>
      </c>
      <c r="M30" s="12" t="s">
        <v>189</v>
      </c>
      <c r="N30" s="48" t="s">
        <v>111</v>
      </c>
      <c r="O30" s="53" t="s">
        <v>206</v>
      </c>
      <c r="P30" s="13" t="s">
        <v>219</v>
      </c>
      <c r="Q30" s="54" t="s">
        <v>221</v>
      </c>
      <c r="R30" s="50"/>
      <c r="S30" s="48"/>
      <c r="T30" s="49"/>
      <c r="U30" s="51"/>
      <c r="V30" s="51"/>
      <c r="W30" s="51"/>
    </row>
    <row r="31" spans="1:23" ht="74.45" customHeight="1" x14ac:dyDescent="0.25">
      <c r="A31" s="136"/>
      <c r="B31" s="86"/>
      <c r="C31" s="70"/>
      <c r="D31" s="72"/>
      <c r="E31" s="37" t="s">
        <v>59</v>
      </c>
      <c r="F31" s="29" t="s">
        <v>112</v>
      </c>
      <c r="G31" s="18">
        <v>45624</v>
      </c>
      <c r="H31" s="18">
        <v>46021</v>
      </c>
      <c r="I31" s="19">
        <f>(H31-G31)/7</f>
        <v>56.714285714285715</v>
      </c>
      <c r="J31" s="66">
        <v>0.1</v>
      </c>
      <c r="K31" s="23" t="s">
        <v>113</v>
      </c>
      <c r="L31" s="83"/>
      <c r="M31" s="13" t="s">
        <v>190</v>
      </c>
      <c r="N31" s="55" t="s">
        <v>114</v>
      </c>
      <c r="O31" s="61" t="s">
        <v>207</v>
      </c>
      <c r="P31" s="13" t="s">
        <v>194</v>
      </c>
      <c r="Q31" s="54" t="s">
        <v>221</v>
      </c>
      <c r="R31" s="62"/>
      <c r="S31" s="55"/>
      <c r="T31" s="63"/>
    </row>
    <row r="32" spans="1:23" ht="101.45" customHeight="1" x14ac:dyDescent="0.25">
      <c r="A32" s="76">
        <v>7</v>
      </c>
      <c r="B32" s="73" t="s">
        <v>115</v>
      </c>
      <c r="C32" s="70" t="s">
        <v>116</v>
      </c>
      <c r="D32" s="86" t="s">
        <v>117</v>
      </c>
      <c r="E32" s="35" t="s">
        <v>55</v>
      </c>
      <c r="F32" s="26" t="s">
        <v>118</v>
      </c>
      <c r="G32" s="18">
        <v>45624</v>
      </c>
      <c r="H32" s="18">
        <v>46386</v>
      </c>
      <c r="I32" s="19">
        <f>(H32-G32)/7</f>
        <v>108.85714285714286</v>
      </c>
      <c r="J32" s="66">
        <v>0.1</v>
      </c>
      <c r="K32" s="21" t="s">
        <v>119</v>
      </c>
      <c r="L32" s="80">
        <f>AVERAGE(J32:J34)</f>
        <v>6.6666666666666666E-2</v>
      </c>
      <c r="M32" s="12" t="s">
        <v>191</v>
      </c>
      <c r="N32" s="48" t="s">
        <v>120</v>
      </c>
      <c r="O32" s="53" t="s">
        <v>208</v>
      </c>
      <c r="P32" s="13" t="s">
        <v>220</v>
      </c>
      <c r="Q32" s="54" t="s">
        <v>221</v>
      </c>
      <c r="R32" s="50"/>
      <c r="S32" s="48"/>
      <c r="T32" s="49"/>
    </row>
    <row r="33" spans="1:23" ht="72.75" customHeight="1" x14ac:dyDescent="0.25">
      <c r="A33" s="88"/>
      <c r="B33" s="86"/>
      <c r="C33" s="70"/>
      <c r="D33" s="87"/>
      <c r="E33" s="37" t="s">
        <v>59</v>
      </c>
      <c r="F33" s="29" t="s">
        <v>121</v>
      </c>
      <c r="G33" s="18">
        <v>45624</v>
      </c>
      <c r="H33" s="18">
        <v>46386</v>
      </c>
      <c r="I33" s="19">
        <f>(H33-G33)/7</f>
        <v>108.85714285714286</v>
      </c>
      <c r="J33" s="66">
        <v>0.1</v>
      </c>
      <c r="K33" s="21" t="s">
        <v>122</v>
      </c>
      <c r="L33" s="81"/>
      <c r="M33" s="13" t="s">
        <v>192</v>
      </c>
      <c r="N33" s="55" t="s">
        <v>58</v>
      </c>
      <c r="O33" s="61" t="s">
        <v>209</v>
      </c>
      <c r="P33" s="13" t="s">
        <v>214</v>
      </c>
      <c r="Q33" s="54" t="s">
        <v>221</v>
      </c>
      <c r="R33" s="62"/>
      <c r="S33" s="55"/>
      <c r="T33" s="63"/>
    </row>
    <row r="34" spans="1:23" ht="61.5" customHeight="1" x14ac:dyDescent="0.25">
      <c r="A34" s="88"/>
      <c r="B34" s="86"/>
      <c r="C34" s="70"/>
      <c r="D34" s="87"/>
      <c r="E34" s="37" t="s">
        <v>62</v>
      </c>
      <c r="F34" s="40" t="s">
        <v>104</v>
      </c>
      <c r="G34" s="18">
        <v>45870</v>
      </c>
      <c r="H34" s="18">
        <v>46021</v>
      </c>
      <c r="I34" s="19">
        <f t="shared" ref="I34:I39" si="5">(H34-G34)/7</f>
        <v>21.571428571428573</v>
      </c>
      <c r="J34" s="66">
        <v>0</v>
      </c>
      <c r="K34" s="21" t="s">
        <v>105</v>
      </c>
      <c r="L34" s="81"/>
      <c r="M34" s="13" t="s">
        <v>180</v>
      </c>
      <c r="N34" s="55" t="s">
        <v>58</v>
      </c>
      <c r="O34" s="61" t="s">
        <v>198</v>
      </c>
      <c r="P34" s="13" t="s">
        <v>195</v>
      </c>
      <c r="Q34" s="54" t="s">
        <v>221</v>
      </c>
      <c r="R34" s="62"/>
      <c r="S34" s="55"/>
      <c r="T34" s="63"/>
    </row>
    <row r="35" spans="1:23" ht="42" customHeight="1" x14ac:dyDescent="0.25">
      <c r="A35" s="76">
        <v>8</v>
      </c>
      <c r="B35" s="73" t="s">
        <v>123</v>
      </c>
      <c r="C35" s="89" t="s">
        <v>124</v>
      </c>
      <c r="D35" s="73" t="s">
        <v>125</v>
      </c>
      <c r="E35" s="35" t="s">
        <v>55</v>
      </c>
      <c r="F35" s="26" t="s">
        <v>126</v>
      </c>
      <c r="G35" s="18">
        <v>45659</v>
      </c>
      <c r="H35" s="18">
        <v>45961</v>
      </c>
      <c r="I35" s="19">
        <f t="shared" si="5"/>
        <v>43.142857142857146</v>
      </c>
      <c r="J35" s="66">
        <v>0</v>
      </c>
      <c r="K35" s="20" t="s">
        <v>127</v>
      </c>
      <c r="L35" s="44">
        <f>AVERAGE(J35:J38)</f>
        <v>0</v>
      </c>
      <c r="M35" s="43" t="s">
        <v>193</v>
      </c>
      <c r="N35" s="48" t="s">
        <v>128</v>
      </c>
      <c r="O35" s="53" t="s">
        <v>210</v>
      </c>
      <c r="P35" s="13" t="s">
        <v>194</v>
      </c>
      <c r="Q35" s="54" t="s">
        <v>221</v>
      </c>
      <c r="R35" s="50"/>
      <c r="S35" s="48"/>
      <c r="T35" s="49"/>
    </row>
    <row r="36" spans="1:23" s="52" customFormat="1" ht="100.5" customHeight="1" x14ac:dyDescent="0.25">
      <c r="A36" s="76"/>
      <c r="B36" s="73"/>
      <c r="C36" s="89"/>
      <c r="D36" s="73"/>
      <c r="E36" s="37" t="s">
        <v>59</v>
      </c>
      <c r="F36" s="45" t="s">
        <v>129</v>
      </c>
      <c r="G36" s="18">
        <v>45962</v>
      </c>
      <c r="H36" s="18">
        <v>46203</v>
      </c>
      <c r="I36" s="19">
        <f t="shared" si="5"/>
        <v>34.428571428571431</v>
      </c>
      <c r="J36" s="66">
        <v>0</v>
      </c>
      <c r="K36" s="20" t="s">
        <v>130</v>
      </c>
      <c r="L36" s="44"/>
      <c r="M36" s="43" t="s">
        <v>180</v>
      </c>
      <c r="N36" s="48" t="s">
        <v>128</v>
      </c>
      <c r="O36" s="53" t="s">
        <v>198</v>
      </c>
      <c r="P36" s="13" t="s">
        <v>214</v>
      </c>
      <c r="Q36" s="54" t="s">
        <v>221</v>
      </c>
      <c r="R36" s="50"/>
      <c r="S36" s="48"/>
      <c r="T36" s="49"/>
      <c r="U36" s="51"/>
      <c r="V36" s="51"/>
      <c r="W36" s="51"/>
    </row>
    <row r="37" spans="1:23" ht="66" customHeight="1" x14ac:dyDescent="0.25">
      <c r="A37" s="76"/>
      <c r="B37" s="73"/>
      <c r="C37" s="89"/>
      <c r="D37" s="73"/>
      <c r="E37" s="37" t="s">
        <v>62</v>
      </c>
      <c r="F37" s="45" t="s">
        <v>131</v>
      </c>
      <c r="G37" s="18">
        <v>46204</v>
      </c>
      <c r="H37" s="18">
        <v>46386</v>
      </c>
      <c r="I37" s="19">
        <f t="shared" si="5"/>
        <v>26</v>
      </c>
      <c r="J37" s="66">
        <v>0</v>
      </c>
      <c r="K37" s="20" t="s">
        <v>132</v>
      </c>
      <c r="L37" s="44"/>
      <c r="M37" s="43" t="s">
        <v>180</v>
      </c>
      <c r="N37" s="48" t="s">
        <v>128</v>
      </c>
      <c r="O37" s="53" t="s">
        <v>198</v>
      </c>
      <c r="P37" s="13" t="s">
        <v>214</v>
      </c>
      <c r="Q37" s="54" t="s">
        <v>221</v>
      </c>
      <c r="R37" s="50"/>
      <c r="S37" s="48"/>
      <c r="T37" s="49"/>
    </row>
    <row r="38" spans="1:23" ht="51" customHeight="1" x14ac:dyDescent="0.25">
      <c r="A38" s="76"/>
      <c r="B38" s="73"/>
      <c r="C38" s="89"/>
      <c r="D38" s="73"/>
      <c r="E38" s="37" t="s">
        <v>66</v>
      </c>
      <c r="F38" s="42" t="s">
        <v>133</v>
      </c>
      <c r="G38" s="18">
        <v>46204</v>
      </c>
      <c r="H38" s="18">
        <v>46386</v>
      </c>
      <c r="I38" s="19">
        <f t="shared" si="5"/>
        <v>26</v>
      </c>
      <c r="J38" s="66">
        <v>0</v>
      </c>
      <c r="K38" s="20" t="s">
        <v>134</v>
      </c>
      <c r="L38" s="44"/>
      <c r="M38" s="44" t="s">
        <v>180</v>
      </c>
      <c r="N38" s="48" t="s">
        <v>128</v>
      </c>
      <c r="O38" s="61" t="s">
        <v>198</v>
      </c>
      <c r="P38" s="13" t="s">
        <v>214</v>
      </c>
      <c r="Q38" s="54" t="s">
        <v>221</v>
      </c>
      <c r="R38" s="62"/>
      <c r="S38" s="55"/>
      <c r="T38" s="63"/>
    </row>
    <row r="39" spans="1:23" ht="42" customHeight="1" x14ac:dyDescent="0.25">
      <c r="A39" s="88"/>
      <c r="B39" s="86"/>
      <c r="C39" s="90"/>
      <c r="D39" s="87"/>
      <c r="E39" s="37" t="s">
        <v>70</v>
      </c>
      <c r="F39" s="42" t="s">
        <v>135</v>
      </c>
      <c r="G39" s="18">
        <v>46204</v>
      </c>
      <c r="H39" s="18">
        <v>46386</v>
      </c>
      <c r="I39" s="19">
        <f t="shared" si="5"/>
        <v>26</v>
      </c>
      <c r="J39" s="66">
        <v>0</v>
      </c>
      <c r="K39" s="21" t="s">
        <v>136</v>
      </c>
      <c r="L39" s="44"/>
      <c r="M39" s="44" t="s">
        <v>180</v>
      </c>
      <c r="N39" s="48" t="s">
        <v>128</v>
      </c>
      <c r="O39" s="61" t="s">
        <v>198</v>
      </c>
      <c r="P39" s="13" t="s">
        <v>214</v>
      </c>
      <c r="Q39" s="54" t="s">
        <v>221</v>
      </c>
      <c r="R39" s="62"/>
      <c r="S39" s="55"/>
      <c r="T39" s="63"/>
    </row>
    <row r="40" spans="1:23" ht="42" customHeight="1" x14ac:dyDescent="0.25">
      <c r="A40" s="24"/>
      <c r="B40" s="14"/>
      <c r="C40" s="15"/>
      <c r="D40" s="15"/>
      <c r="E40" s="38" t="s">
        <v>137</v>
      </c>
      <c r="F40" s="32">
        <f>L15</f>
        <v>0.3</v>
      </c>
      <c r="M40" s="15"/>
      <c r="N40" s="15"/>
      <c r="O40" s="15"/>
      <c r="P40" s="15"/>
      <c r="Q40" s="15"/>
      <c r="R40" s="17"/>
      <c r="S40" s="17"/>
      <c r="T40" s="17"/>
    </row>
    <row r="41" spans="1:23" ht="42" customHeight="1" x14ac:dyDescent="0.25">
      <c r="A41" s="24"/>
      <c r="B41" s="14"/>
      <c r="C41" s="15"/>
      <c r="D41" s="15"/>
      <c r="E41" s="38" t="s">
        <v>138</v>
      </c>
      <c r="F41" s="32">
        <f>L20</f>
        <v>0.46666666666666662</v>
      </c>
      <c r="M41" s="15"/>
      <c r="N41" s="15"/>
      <c r="O41" s="15"/>
      <c r="P41" s="15"/>
      <c r="Q41" s="15"/>
      <c r="R41" s="17"/>
      <c r="S41" s="17"/>
      <c r="T41" s="17"/>
    </row>
    <row r="42" spans="1:23" ht="42" customHeight="1" x14ac:dyDescent="0.25">
      <c r="A42" s="24"/>
      <c r="B42" s="14"/>
      <c r="C42" s="15"/>
      <c r="D42" s="15"/>
      <c r="E42" s="38" t="s">
        <v>139</v>
      </c>
      <c r="F42" s="32">
        <f>L23</f>
        <v>0.15000000000000002</v>
      </c>
      <c r="G42" s="15"/>
      <c r="H42" s="15"/>
      <c r="I42" s="16"/>
      <c r="J42" s="15"/>
      <c r="K42" s="15"/>
      <c r="L42" s="15"/>
      <c r="M42" s="15"/>
      <c r="N42" s="15"/>
      <c r="O42" s="15"/>
      <c r="P42" s="15"/>
      <c r="Q42" s="15"/>
      <c r="R42" s="17"/>
      <c r="S42" s="17"/>
      <c r="T42" s="17"/>
    </row>
    <row r="43" spans="1:23" ht="42" customHeight="1" x14ac:dyDescent="0.25">
      <c r="A43" s="24"/>
      <c r="B43" s="14"/>
      <c r="C43" s="15"/>
      <c r="D43" s="15"/>
      <c r="E43" s="38" t="s">
        <v>140</v>
      </c>
      <c r="F43" s="32">
        <f>L25</f>
        <v>0.22000000000000003</v>
      </c>
      <c r="G43" s="15"/>
      <c r="H43" s="15"/>
      <c r="I43" s="16"/>
      <c r="J43" s="15"/>
      <c r="K43" s="15"/>
      <c r="L43" s="15"/>
      <c r="M43" s="15"/>
      <c r="N43" s="15"/>
      <c r="O43" s="15"/>
      <c r="P43" s="15"/>
      <c r="Q43" s="15"/>
      <c r="R43" s="17"/>
      <c r="S43" s="17"/>
      <c r="T43" s="17"/>
    </row>
    <row r="44" spans="1:23" ht="42" customHeight="1" x14ac:dyDescent="0.25">
      <c r="A44" s="24"/>
      <c r="B44" s="14"/>
      <c r="C44" s="15"/>
      <c r="D44" s="15"/>
      <c r="E44" s="38" t="s">
        <v>141</v>
      </c>
      <c r="F44" s="32">
        <f>L19</f>
        <v>0</v>
      </c>
      <c r="G44" s="15"/>
      <c r="H44" s="15"/>
      <c r="I44" s="16"/>
      <c r="J44" s="15"/>
      <c r="K44" s="15"/>
      <c r="L44" s="15"/>
      <c r="M44" s="15"/>
      <c r="N44" s="15"/>
      <c r="O44" s="15"/>
      <c r="P44" s="15"/>
      <c r="Q44" s="15"/>
      <c r="R44" s="17"/>
      <c r="S44" s="17"/>
      <c r="T44" s="17"/>
    </row>
    <row r="45" spans="1:23" ht="42" customHeight="1" x14ac:dyDescent="0.25">
      <c r="A45" s="24"/>
      <c r="B45" s="14"/>
      <c r="C45" s="15"/>
      <c r="D45" s="15"/>
      <c r="E45" s="38" t="s">
        <v>142</v>
      </c>
      <c r="F45" s="32">
        <f t="shared" ref="F45:F46" si="6">L20</f>
        <v>0.46666666666666662</v>
      </c>
      <c r="G45" s="15"/>
      <c r="H45" s="15"/>
      <c r="I45" s="16"/>
      <c r="J45" s="15"/>
      <c r="K45" s="15"/>
      <c r="L45" s="15"/>
      <c r="M45" s="15"/>
      <c r="N45" s="15"/>
      <c r="O45" s="15"/>
      <c r="P45" s="15"/>
      <c r="Q45" s="15"/>
      <c r="R45" s="17"/>
      <c r="S45" s="17"/>
      <c r="T45" s="17"/>
    </row>
    <row r="46" spans="1:23" ht="42" customHeight="1" x14ac:dyDescent="0.25">
      <c r="A46" s="24"/>
      <c r="B46" s="14"/>
      <c r="C46" s="15"/>
      <c r="D46" s="15"/>
      <c r="E46" s="38" t="s">
        <v>143</v>
      </c>
      <c r="F46" s="32">
        <f t="shared" si="6"/>
        <v>0</v>
      </c>
      <c r="G46" s="15"/>
      <c r="H46" s="15"/>
      <c r="I46" s="16"/>
      <c r="J46" s="15"/>
      <c r="K46" s="15"/>
      <c r="L46" s="15"/>
      <c r="M46" s="15"/>
      <c r="N46" s="15"/>
      <c r="O46" s="15"/>
      <c r="P46" s="15"/>
      <c r="Q46" s="15"/>
      <c r="R46" s="17"/>
      <c r="S46" s="17"/>
      <c r="T46" s="17"/>
    </row>
    <row r="47" spans="1:23" ht="42" customHeight="1" x14ac:dyDescent="0.25">
      <c r="A47" s="24"/>
      <c r="B47" s="14"/>
      <c r="C47" s="15"/>
      <c r="D47" s="15"/>
      <c r="E47" s="38"/>
      <c r="G47" s="15"/>
      <c r="H47" s="15"/>
      <c r="I47" s="16"/>
      <c r="J47" s="15"/>
      <c r="K47" s="15"/>
      <c r="L47" s="15"/>
      <c r="M47" s="15"/>
      <c r="N47" s="15"/>
      <c r="O47" s="15"/>
      <c r="P47" s="15"/>
      <c r="Q47" s="15"/>
      <c r="R47" s="17"/>
      <c r="S47" s="17"/>
      <c r="T47" s="17"/>
    </row>
    <row r="48" spans="1:23" ht="42" customHeight="1" x14ac:dyDescent="0.25">
      <c r="A48" s="24"/>
      <c r="B48" s="14"/>
      <c r="C48" s="15"/>
      <c r="D48" s="15"/>
      <c r="E48" s="38"/>
      <c r="F48" s="32"/>
      <c r="G48" s="15"/>
      <c r="H48" s="15"/>
      <c r="I48" s="16"/>
      <c r="J48" s="15"/>
      <c r="K48" s="15"/>
      <c r="L48" s="15"/>
      <c r="M48" s="15"/>
      <c r="N48" s="15"/>
      <c r="O48" s="15"/>
      <c r="P48" s="15"/>
      <c r="Q48" s="15"/>
      <c r="R48" s="17"/>
      <c r="S48" s="17"/>
      <c r="T48" s="17"/>
    </row>
    <row r="49" spans="1:20" ht="42" customHeight="1" x14ac:dyDescent="0.25">
      <c r="A49" s="24"/>
      <c r="B49" s="14"/>
      <c r="C49" s="15"/>
      <c r="D49" s="15"/>
      <c r="E49" s="24"/>
      <c r="F49" s="32"/>
      <c r="G49" s="15"/>
      <c r="H49" s="15"/>
      <c r="I49" s="16"/>
      <c r="J49" s="15"/>
      <c r="K49" s="15"/>
      <c r="L49" s="15"/>
      <c r="M49" s="15"/>
      <c r="N49" s="15"/>
      <c r="O49" s="15"/>
      <c r="P49" s="15"/>
      <c r="Q49" s="15"/>
      <c r="R49" s="17"/>
      <c r="S49" s="17"/>
      <c r="T49" s="17"/>
    </row>
    <row r="50" spans="1:20" ht="42" customHeight="1" x14ac:dyDescent="0.25">
      <c r="A50" s="85" t="s">
        <v>144</v>
      </c>
      <c r="B50" s="85"/>
      <c r="C50" s="85"/>
      <c r="D50" s="85"/>
      <c r="E50" s="39">
        <f>AVERAGE(F39:F51)</f>
        <v>0.22904761904761903</v>
      </c>
      <c r="F50" s="32"/>
      <c r="G50" s="15"/>
      <c r="H50" s="15"/>
      <c r="I50" s="16"/>
      <c r="J50" s="15"/>
      <c r="K50" s="15"/>
      <c r="L50" s="15"/>
      <c r="M50" s="15"/>
      <c r="N50" s="15"/>
      <c r="O50" s="15"/>
      <c r="P50" s="15"/>
      <c r="Q50" s="15"/>
      <c r="R50" s="17"/>
      <c r="S50" s="17"/>
      <c r="T50" s="17"/>
    </row>
    <row r="51" spans="1:20" ht="42" customHeight="1" x14ac:dyDescent="0.25">
      <c r="F51" s="32"/>
      <c r="G51" s="15"/>
      <c r="H51" s="15"/>
      <c r="I51" s="16"/>
      <c r="J51" s="15"/>
      <c r="K51" s="15"/>
    </row>
    <row r="52" spans="1:20" ht="42" customHeight="1" x14ac:dyDescent="0.25">
      <c r="F52" s="34"/>
      <c r="G52" s="15"/>
      <c r="H52" s="15"/>
      <c r="I52" s="15"/>
      <c r="J52" s="15"/>
      <c r="K52" s="15"/>
    </row>
    <row r="53" spans="1:20" ht="42" customHeight="1" x14ac:dyDescent="0.25">
      <c r="F53" s="33" t="s">
        <v>145</v>
      </c>
      <c r="G53" s="15"/>
      <c r="H53" s="15"/>
      <c r="I53" s="15"/>
      <c r="J53" s="15"/>
      <c r="K53" s="15"/>
    </row>
  </sheetData>
  <autoFilter ref="A10:W46" xr:uid="{00000000-0001-0000-0000-000000000000}"/>
  <mergeCells count="78">
    <mergeCell ref="A1:T2"/>
    <mergeCell ref="L32:L34"/>
    <mergeCell ref="L25:L29"/>
    <mergeCell ref="A30:A31"/>
    <mergeCell ref="B30:B31"/>
    <mergeCell ref="C30:C31"/>
    <mergeCell ref="L30:L31"/>
    <mergeCell ref="D30:D31"/>
    <mergeCell ref="L23:L24"/>
    <mergeCell ref="B20:B22"/>
    <mergeCell ref="C20:C22"/>
    <mergeCell ref="D20:D22"/>
    <mergeCell ref="A20:A22"/>
    <mergeCell ref="L20:L22"/>
    <mergeCell ref="A23:A24"/>
    <mergeCell ref="B23:B24"/>
    <mergeCell ref="C23:C24"/>
    <mergeCell ref="D23:D24"/>
    <mergeCell ref="O9:O10"/>
    <mergeCell ref="C7:T7"/>
    <mergeCell ref="A7:B7"/>
    <mergeCell ref="L9:L10"/>
    <mergeCell ref="R8:T8"/>
    <mergeCell ref="A8:O8"/>
    <mergeCell ref="T9:T10"/>
    <mergeCell ref="P8:Q8"/>
    <mergeCell ref="Q9:Q10"/>
    <mergeCell ref="M9:M10"/>
    <mergeCell ref="A9:A10"/>
    <mergeCell ref="B9:B10"/>
    <mergeCell ref="C9:C10"/>
    <mergeCell ref="D9:D10"/>
    <mergeCell ref="A3:B3"/>
    <mergeCell ref="C3:I3"/>
    <mergeCell ref="K3:T3"/>
    <mergeCell ref="A4:B4"/>
    <mergeCell ref="C4:I4"/>
    <mergeCell ref="J4:K4"/>
    <mergeCell ref="L4:T4"/>
    <mergeCell ref="A5:B5"/>
    <mergeCell ref="C5:I5"/>
    <mergeCell ref="J5:K5"/>
    <mergeCell ref="L5:T5"/>
    <mergeCell ref="A6:B6"/>
    <mergeCell ref="C6:I6"/>
    <mergeCell ref="E9:E10"/>
    <mergeCell ref="F9:F10"/>
    <mergeCell ref="N9:N10"/>
    <mergeCell ref="R9:R10"/>
    <mergeCell ref="S9:S10"/>
    <mergeCell ref="P9:P10"/>
    <mergeCell ref="G9:H9"/>
    <mergeCell ref="I9:I10"/>
    <mergeCell ref="J9:J10"/>
    <mergeCell ref="K9:K10"/>
    <mergeCell ref="A50:D50"/>
    <mergeCell ref="A25:A29"/>
    <mergeCell ref="B25:B29"/>
    <mergeCell ref="C25:C29"/>
    <mergeCell ref="D25:D29"/>
    <mergeCell ref="A35:A39"/>
    <mergeCell ref="B35:B39"/>
    <mergeCell ref="C35:C39"/>
    <mergeCell ref="D35:D39"/>
    <mergeCell ref="A32:A34"/>
    <mergeCell ref="B32:B34"/>
    <mergeCell ref="C32:C34"/>
    <mergeCell ref="D32:D34"/>
    <mergeCell ref="C11:C14"/>
    <mergeCell ref="B11:B14"/>
    <mergeCell ref="A11:A14"/>
    <mergeCell ref="A15:A19"/>
    <mergeCell ref="L15:L19"/>
    <mergeCell ref="D11:D14"/>
    <mergeCell ref="L11:L14"/>
    <mergeCell ref="C15:C19"/>
    <mergeCell ref="D15:D19"/>
    <mergeCell ref="B15:B19"/>
  </mergeCells>
  <phoneticPr fontId="15" type="noConversion"/>
  <conditionalFormatting sqref="L11 L15 L20:L32">
    <cfRule type="cellIs" dxfId="1" priority="3" operator="greaterThan">
      <formula>1</formula>
    </cfRule>
  </conditionalFormatting>
  <conditionalFormatting sqref="L23:L29">
    <cfRule type="cellIs" dxfId="0" priority="9" operator="greaterThan">
      <formula>100</formula>
    </cfRule>
  </conditionalFormatting>
  <dataValidations count="3">
    <dataValidation type="date" operator="greaterThanOrEqual" allowBlank="1" showInputMessage="1" showErrorMessage="1" sqref="E40:E43" xr:uid="{00000000-0002-0000-0000-000000000000}">
      <formula1>41426</formula1>
    </dataValidation>
    <dataValidation allowBlank="1" showInputMessage="1" showErrorMessage="1" promptTitle="Validación" prompt="El porcentaje no debe exceder el 100%" sqref="L11 L15 L20:L32" xr:uid="{00000000-0002-0000-0000-000001000000}"/>
    <dataValidation operator="greaterThanOrEqual" allowBlank="1" showInputMessage="1" showErrorMessage="1" sqref="E11:E39" xr:uid="{00000000-0002-0000-0000-000003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ICE&amp;RCódigo: ICV-F-06</oddFooter>
  </headerFooter>
  <ignoredErrors>
    <ignoredError sqref="L15 L23" formulaRange="1"/>
  </ignoredError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topLeftCell="A6" workbookViewId="0">
      <selection activeCell="C9" sqref="C9"/>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45" x14ac:dyDescent="0.25">
      <c r="B2" s="3" t="s">
        <v>146</v>
      </c>
      <c r="C2" s="4" t="s">
        <v>147</v>
      </c>
    </row>
    <row r="3" spans="2:3" x14ac:dyDescent="0.25">
      <c r="B3" s="5"/>
      <c r="C3" s="5"/>
    </row>
    <row r="4" spans="2:3" x14ac:dyDescent="0.25">
      <c r="B4" s="144" t="s">
        <v>148</v>
      </c>
      <c r="C4" s="144"/>
    </row>
    <row r="5" spans="2:3" ht="30" x14ac:dyDescent="0.25">
      <c r="B5" s="3" t="s">
        <v>149</v>
      </c>
      <c r="C5" s="4" t="s">
        <v>150</v>
      </c>
    </row>
    <row r="6" spans="2:3" ht="30" x14ac:dyDescent="0.25">
      <c r="B6" s="3" t="s">
        <v>151</v>
      </c>
      <c r="C6" s="4" t="s">
        <v>152</v>
      </c>
    </row>
    <row r="7" spans="2:3" ht="45" x14ac:dyDescent="0.25">
      <c r="B7" s="3" t="s">
        <v>153</v>
      </c>
      <c r="C7" s="4" t="s">
        <v>154</v>
      </c>
    </row>
    <row r="8" spans="2:3" ht="30" x14ac:dyDescent="0.25">
      <c r="B8" s="3" t="s">
        <v>155</v>
      </c>
      <c r="C8" s="4" t="s">
        <v>156</v>
      </c>
    </row>
    <row r="9" spans="2:3" ht="120" x14ac:dyDescent="0.25">
      <c r="B9" s="3" t="s">
        <v>157</v>
      </c>
      <c r="C9" s="4" t="s">
        <v>158</v>
      </c>
    </row>
    <row r="10" spans="2:3" ht="30" x14ac:dyDescent="0.25">
      <c r="B10" s="3" t="s">
        <v>159</v>
      </c>
      <c r="C10" s="4" t="s">
        <v>160</v>
      </c>
    </row>
    <row r="11" spans="2:3" ht="45" x14ac:dyDescent="0.25">
      <c r="B11" s="3" t="s">
        <v>161</v>
      </c>
      <c r="C11" s="4" t="s">
        <v>162</v>
      </c>
    </row>
    <row r="12" spans="2:3" ht="30" x14ac:dyDescent="0.25">
      <c r="B12" s="3" t="s">
        <v>163</v>
      </c>
      <c r="C12" s="6" t="s">
        <v>164</v>
      </c>
    </row>
    <row r="13" spans="2:3" ht="45" x14ac:dyDescent="0.25">
      <c r="B13" s="3" t="s">
        <v>165</v>
      </c>
      <c r="C13" s="4" t="s">
        <v>166</v>
      </c>
    </row>
    <row r="14" spans="2:3" x14ac:dyDescent="0.25">
      <c r="B14" s="3" t="s">
        <v>167</v>
      </c>
      <c r="C14" s="6" t="s">
        <v>168</v>
      </c>
    </row>
    <row r="15" spans="2:3" ht="45" x14ac:dyDescent="0.25">
      <c r="B15" s="3" t="s">
        <v>169</v>
      </c>
      <c r="C15" s="4" t="s">
        <v>170</v>
      </c>
    </row>
    <row r="16" spans="2:3" ht="45" x14ac:dyDescent="0.25">
      <c r="B16" s="3" t="s">
        <v>169</v>
      </c>
      <c r="C16" s="6"/>
    </row>
    <row r="17" spans="2:3" x14ac:dyDescent="0.25">
      <c r="B17" s="140" t="s">
        <v>171</v>
      </c>
      <c r="C17" s="141"/>
    </row>
    <row r="18" spans="2:3" x14ac:dyDescent="0.25">
      <c r="B18" s="142"/>
      <c r="C18" s="143"/>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7CF138CB0D6E541957252EFF12590B3" ma:contentTypeVersion="11" ma:contentTypeDescription="Crear nuevo documento." ma:contentTypeScope="" ma:versionID="afa3d2d07758757cedfffe393a5e0c20">
  <xsd:schema xmlns:xsd="http://www.w3.org/2001/XMLSchema" xmlns:xs="http://www.w3.org/2001/XMLSchema" xmlns:p="http://schemas.microsoft.com/office/2006/metadata/properties" xmlns:ns2="306f5c57-790d-4458-8d12-8dec20287226" xmlns:ns3="8ae15d26-076e-464e-81a7-6f76a0fb3917" targetNamespace="http://schemas.microsoft.com/office/2006/metadata/properties" ma:root="true" ma:fieldsID="7e3883316dc97b9157691e5a7caa33b2" ns2:_="" ns3:_="">
    <xsd:import namespace="306f5c57-790d-4458-8d12-8dec20287226"/>
    <xsd:import namespace="8ae15d26-076e-464e-81a7-6f76a0fb39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6f5c57-790d-4458-8d12-8dec202872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e15d26-076e-464e-81a7-6f76a0fb391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ad88d4a-7227-4e1d-b72c-ce765edc4aa4}" ma:internalName="TaxCatchAll" ma:showField="CatchAllData" ma:web="8ae15d26-076e-464e-81a7-6f76a0fb39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6f5c57-790d-4458-8d12-8dec20287226">
      <Terms xmlns="http://schemas.microsoft.com/office/infopath/2007/PartnerControls"/>
    </lcf76f155ced4ddcb4097134ff3c332f>
    <TaxCatchAll xmlns="8ae15d26-076e-464e-81a7-6f76a0fb3917" xsi:nil="true"/>
  </documentManagement>
</p:properties>
</file>

<file path=customXml/itemProps1.xml><?xml version="1.0" encoding="utf-8"?>
<ds:datastoreItem xmlns:ds="http://schemas.openxmlformats.org/officeDocument/2006/customXml" ds:itemID="{FC1D6F07-626E-4B01-A35F-FB6A0E8FB9CA}">
  <ds:schemaRefs>
    <ds:schemaRef ds:uri="http://schemas.microsoft.com/sharepoint/v3/contenttype/forms"/>
  </ds:schemaRefs>
</ds:datastoreItem>
</file>

<file path=customXml/itemProps2.xml><?xml version="1.0" encoding="utf-8"?>
<ds:datastoreItem xmlns:ds="http://schemas.openxmlformats.org/officeDocument/2006/customXml" ds:itemID="{50C9CE57-6F02-4F0B-B432-AC5F5C1EE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6f5c57-790d-4458-8d12-8dec20287226"/>
    <ds:schemaRef ds:uri="8ae15d26-076e-464e-81a7-6f76a0fb3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7450B7-37F7-4AD5-A226-58BA76B594C1}">
  <ds:schemaRefs>
    <ds:schemaRef ds:uri="http://schemas.openxmlformats.org/package/2006/metadata/core-properties"/>
    <ds:schemaRef ds:uri="8ae15d26-076e-464e-81a7-6f76a0fb3917"/>
    <ds:schemaRef ds:uri="http://schemas.microsoft.com/office/2006/metadata/properties"/>
    <ds:schemaRef ds:uri="http://www.w3.org/XML/1998/namespace"/>
    <ds:schemaRef ds:uri="http://purl.org/dc/elements/1.1/"/>
    <ds:schemaRef ds:uri="306f5c57-790d-4458-8d12-8dec20287226"/>
    <ds:schemaRef ds:uri="http://schemas.microsoft.com/office/2006/documentManagement/typ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PMA</vt:lpstr>
      <vt:lpstr>Instructivo PMA</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Jeimmy Leon Casas</cp:lastModifiedBy>
  <cp:revision/>
  <dcterms:created xsi:type="dcterms:W3CDTF">2016-07-06T19:37:36Z</dcterms:created>
  <dcterms:modified xsi:type="dcterms:W3CDTF">2025-07-15T21:34:22Z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0x01010047CF138CB0D6E541957252EFF12590B3</vt:lpwstr>
  </property>
</Properties>
</file>