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ceficiente-my.sharepoint.com/personal/jenny_fonseca_colombiacompra_gov_co/Documents/Documentos/ANCP-CCE/Portal web/JULIO Y AGOSTO/28082025 PRE AUDIENCIA/"/>
    </mc:Choice>
  </mc:AlternateContent>
  <xr:revisionPtr revIDLastSave="73" documentId="13_ncr:1_{328C3528-821F-42BE-9EC9-1145FF54CF5D}" xr6:coauthVersionLast="47" xr6:coauthVersionMax="47" xr10:uidLastSave="{ACE8F258-C650-41CE-84FE-3B775B5CD0F6}"/>
  <bookViews>
    <workbookView xWindow="-108" yWindow="-108" windowWidth="23256" windowHeight="12456" xr2:uid="{45D1BC44-2D5D-448F-BB1C-7F6827B47C97}"/>
  </bookViews>
  <sheets>
    <sheet name="HABILITADOS Y RECHAZADOS LOTE 1" sheetId="1" r:id="rId1"/>
    <sheet name="HABILITADOS Y RECHAZADOS LOTE 2" sheetId="3" r:id="rId2"/>
  </sheets>
  <definedNames>
    <definedName name="_xlnm._FilterDatabase" localSheetId="0" hidden="1">'HABILITADOS Y RECHAZADOS LOTE 1'!$A$2:$BM$130</definedName>
    <definedName name="_xlnm._FilterDatabase" localSheetId="1" hidden="1">'HABILITADOS Y RECHAZADOS LOTE 2'!$A$2:$AM$28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a="1"/>
  <c r="R4" i="1" s="1"/>
  <c r="R5" i="1" a="1"/>
  <c r="R5" i="1" s="1"/>
  <c r="R6" i="1" a="1"/>
  <c r="R6" i="1" s="1"/>
  <c r="R7" i="1" a="1"/>
  <c r="R7" i="1" s="1"/>
  <c r="R8" i="1" a="1"/>
  <c r="R8" i="1" s="1"/>
  <c r="R9" i="1" a="1"/>
  <c r="R9" i="1" s="1"/>
  <c r="R10" i="1" a="1"/>
  <c r="R10" i="1" s="1"/>
  <c r="R11" i="1" a="1"/>
  <c r="R11" i="1" s="1"/>
  <c r="R12" i="1" a="1"/>
  <c r="R12" i="1" s="1"/>
  <c r="R13" i="1" a="1"/>
  <c r="R13" i="1" s="1"/>
  <c r="R14" i="1" a="1"/>
  <c r="R14" i="1" s="1"/>
  <c r="R15" i="1" a="1"/>
  <c r="R15" i="1" s="1"/>
  <c r="R16" i="1" a="1"/>
  <c r="R16" i="1" s="1"/>
  <c r="R17" i="1" a="1"/>
  <c r="R17" i="1" s="1"/>
  <c r="R18" i="1" a="1"/>
  <c r="R18" i="1" s="1"/>
  <c r="R19" i="1" a="1"/>
  <c r="R19" i="1" s="1"/>
  <c r="R20" i="1" a="1"/>
  <c r="R20" i="1" s="1"/>
  <c r="R22" i="1" a="1"/>
  <c r="R22" i="1" s="1"/>
  <c r="R23" i="1" a="1"/>
  <c r="R23" i="1" s="1"/>
  <c r="R24" i="1" a="1"/>
  <c r="R24" i="1" s="1"/>
  <c r="R25" i="1" a="1"/>
  <c r="R25" i="1" s="1"/>
  <c r="R26" i="1" a="1"/>
  <c r="R26" i="1" s="1"/>
  <c r="R27" i="1" a="1"/>
  <c r="R27" i="1" s="1"/>
  <c r="R28" i="1" a="1"/>
  <c r="R28" i="1" s="1"/>
  <c r="R29" i="1" a="1"/>
  <c r="R29" i="1" s="1"/>
  <c r="R30" i="1" a="1"/>
  <c r="R30" i="1" s="1"/>
  <c r="R31" i="1" a="1"/>
  <c r="R31" i="1" s="1"/>
  <c r="R32" i="1" a="1"/>
  <c r="R32" i="1" s="1"/>
  <c r="R33" i="1" a="1"/>
  <c r="R33" i="1" s="1"/>
  <c r="R34" i="1" a="1"/>
  <c r="R34" i="1" s="1"/>
  <c r="R35" i="1" a="1"/>
  <c r="R35" i="1" s="1"/>
  <c r="R36" i="1" a="1"/>
  <c r="R36" i="1" s="1"/>
  <c r="R37" i="1" a="1"/>
  <c r="R37" i="1" s="1"/>
  <c r="R38" i="1" a="1"/>
  <c r="R38" i="1" s="1"/>
  <c r="R39" i="1" a="1"/>
  <c r="R39" i="1" s="1"/>
  <c r="R40" i="1" a="1"/>
  <c r="R40" i="1" s="1"/>
  <c r="R41" i="1" a="1"/>
  <c r="R41" i="1" s="1"/>
  <c r="R42" i="1" a="1"/>
  <c r="R42" i="1" s="1"/>
  <c r="R43" i="1" a="1"/>
  <c r="R43" i="1" s="1"/>
  <c r="R44" i="1" a="1"/>
  <c r="R44" i="1" s="1"/>
  <c r="R45" i="1" a="1"/>
  <c r="R45" i="1" s="1"/>
  <c r="R46" i="1" a="1"/>
  <c r="R46" i="1" s="1"/>
  <c r="R47" i="1" a="1"/>
  <c r="R47" i="1" s="1"/>
  <c r="R48" i="1" a="1"/>
  <c r="R48" i="1" s="1"/>
  <c r="R49" i="1" a="1"/>
  <c r="R49" i="1" s="1"/>
  <c r="R50" i="1" a="1"/>
  <c r="R50" i="1" s="1"/>
  <c r="R51" i="1" a="1"/>
  <c r="R51" i="1" s="1"/>
  <c r="R52" i="1" a="1"/>
  <c r="R52" i="1" s="1"/>
  <c r="R53" i="1" a="1"/>
  <c r="R53" i="1" s="1"/>
  <c r="R54" i="1" a="1"/>
  <c r="R54" i="1" s="1"/>
  <c r="R55" i="1" a="1"/>
  <c r="R55" i="1" s="1"/>
  <c r="R56" i="1" a="1"/>
  <c r="R56" i="1" s="1"/>
  <c r="R57" i="1" a="1"/>
  <c r="R57" i="1" s="1"/>
  <c r="R58" i="1" a="1"/>
  <c r="R58" i="1" s="1"/>
  <c r="R59" i="1" a="1"/>
  <c r="R59" i="1" s="1"/>
  <c r="R60" i="1" a="1"/>
  <c r="R60" i="1" s="1"/>
  <c r="R61" i="1" a="1"/>
  <c r="R61" i="1" s="1"/>
  <c r="R62" i="1" a="1"/>
  <c r="R62" i="1" s="1"/>
  <c r="R63" i="1" a="1"/>
  <c r="R63" i="1" s="1"/>
  <c r="R64" i="1" a="1"/>
  <c r="R64" i="1" s="1"/>
  <c r="R66" i="1" a="1"/>
  <c r="R66" i="1" s="1"/>
  <c r="R67" i="1" a="1"/>
  <c r="R67" i="1" s="1"/>
  <c r="R68" i="1" a="1"/>
  <c r="R68" i="1" s="1"/>
  <c r="R69" i="1" a="1"/>
  <c r="R69" i="1" s="1"/>
  <c r="R70" i="1" a="1"/>
  <c r="R70" i="1" s="1"/>
  <c r="R71" i="1" a="1"/>
  <c r="R71" i="1" s="1"/>
  <c r="R72" i="1" a="1"/>
  <c r="R72" i="1" s="1"/>
  <c r="R73" i="1" a="1"/>
  <c r="R73" i="1" s="1"/>
  <c r="R74" i="1" a="1"/>
  <c r="R74" i="1" s="1"/>
  <c r="R75" i="1" a="1"/>
  <c r="R75" i="1" s="1"/>
  <c r="R76" i="1" a="1"/>
  <c r="R76" i="1" s="1"/>
  <c r="R77" i="1" a="1"/>
  <c r="R77" i="1" s="1"/>
  <c r="R79" i="1" a="1"/>
  <c r="R79" i="1" s="1"/>
  <c r="R80" i="1" a="1"/>
  <c r="R80" i="1" s="1"/>
  <c r="R81" i="1" a="1"/>
  <c r="R81" i="1" s="1"/>
  <c r="R82" i="1" a="1"/>
  <c r="R82" i="1" s="1"/>
  <c r="R83" i="1" a="1"/>
  <c r="R83" i="1" s="1"/>
  <c r="R84" i="1" a="1"/>
  <c r="R84" i="1" s="1"/>
  <c r="R85" i="1" a="1"/>
  <c r="R85" i="1" s="1"/>
  <c r="R86" i="1" a="1"/>
  <c r="R86" i="1" s="1"/>
  <c r="R87" i="1" a="1"/>
  <c r="R87" i="1" s="1"/>
  <c r="R88" i="1" a="1"/>
  <c r="R88" i="1" s="1"/>
  <c r="R89" i="1" a="1"/>
  <c r="R89" i="1" s="1"/>
  <c r="R90" i="1" a="1"/>
  <c r="R90" i="1" s="1"/>
  <c r="R91" i="1" a="1"/>
  <c r="R91" i="1" s="1"/>
  <c r="R92" i="1" a="1"/>
  <c r="R92" i="1" s="1"/>
  <c r="R93" i="1" a="1"/>
  <c r="R93" i="1" s="1"/>
  <c r="R94" i="1" a="1"/>
  <c r="R94" i="1" s="1"/>
  <c r="R95" i="1" a="1"/>
  <c r="R95" i="1" s="1"/>
  <c r="R96" i="1" a="1"/>
  <c r="R96" i="1" s="1"/>
  <c r="R97" i="1" a="1"/>
  <c r="R97" i="1" s="1"/>
  <c r="R98" i="1" a="1"/>
  <c r="R98" i="1" s="1"/>
  <c r="R99" i="1" a="1"/>
  <c r="R99" i="1" s="1"/>
  <c r="R100" i="1" a="1"/>
  <c r="R100" i="1" s="1"/>
  <c r="R101" i="1" a="1"/>
  <c r="R101" i="1" s="1"/>
  <c r="R102" i="1" a="1"/>
  <c r="R102" i="1" s="1"/>
  <c r="R103" i="1" a="1"/>
  <c r="R103" i="1" s="1"/>
  <c r="R104" i="1" a="1"/>
  <c r="R104" i="1" s="1"/>
  <c r="R105" i="1" a="1"/>
  <c r="R105" i="1" s="1"/>
  <c r="R106" i="1" a="1"/>
  <c r="R106" i="1" s="1"/>
  <c r="R107" i="1" a="1"/>
  <c r="R107" i="1" s="1"/>
  <c r="R108" i="1" a="1"/>
  <c r="R108" i="1" s="1"/>
  <c r="R109" i="1" a="1"/>
  <c r="R109" i="1" s="1"/>
  <c r="R110" i="1" a="1"/>
  <c r="R110" i="1" s="1"/>
  <c r="R111" i="1" a="1"/>
  <c r="R111" i="1" s="1"/>
  <c r="R112" i="1" a="1"/>
  <c r="R112" i="1" s="1"/>
  <c r="R113" i="1" a="1"/>
  <c r="R113" i="1" s="1"/>
  <c r="R114" i="1" a="1"/>
  <c r="R114" i="1" s="1"/>
  <c r="R115" i="1" a="1"/>
  <c r="R115" i="1" s="1"/>
  <c r="R116" i="1" a="1"/>
  <c r="R116" i="1" s="1"/>
  <c r="R117" i="1" a="1"/>
  <c r="R117" i="1" s="1"/>
  <c r="R118" i="1" a="1"/>
  <c r="R118" i="1" s="1"/>
  <c r="R119" i="1" a="1"/>
  <c r="R119" i="1" s="1"/>
  <c r="R120" i="1" a="1"/>
  <c r="R120" i="1" s="1"/>
  <c r="R121" i="1" a="1"/>
  <c r="R121" i="1" s="1"/>
  <c r="R122" i="1" a="1"/>
  <c r="R122" i="1" s="1"/>
  <c r="R123" i="1" a="1"/>
  <c r="R123" i="1" s="1"/>
  <c r="R124" i="1" a="1"/>
  <c r="R124" i="1" s="1"/>
  <c r="R125" i="1" a="1"/>
  <c r="R125" i="1" s="1"/>
  <c r="R126" i="1" a="1"/>
  <c r="R126" i="1" s="1"/>
  <c r="R127" i="1" a="1"/>
  <c r="R127" i="1" s="1"/>
  <c r="R128" i="1" a="1"/>
  <c r="R128" i="1" s="1"/>
  <c r="R129" i="1" a="1"/>
  <c r="R129" i="1" s="1"/>
  <c r="R130" i="1" a="1"/>
  <c r="R130" i="1" s="1"/>
  <c r="R3" i="1" a="1"/>
  <c r="R3" i="1" s="1"/>
  <c r="BK49" i="1" l="1" a="1"/>
  <c r="BK49" i="1" s="1"/>
  <c r="BK120" i="1" a="1"/>
  <c r="BK120" i="1" s="1"/>
  <c r="BK57" i="1" a="1"/>
  <c r="BK57" i="1" s="1"/>
  <c r="BK66" i="1" a="1"/>
  <c r="BK66" i="1" s="1"/>
  <c r="BK25" i="1" a="1"/>
  <c r="BK25" i="1" s="1"/>
  <c r="BK85" i="1" a="1"/>
  <c r="BK85" i="1" s="1"/>
  <c r="BK98" i="1" a="1"/>
  <c r="BK98" i="1" s="1"/>
  <c r="BK17" i="1" a="1"/>
  <c r="BK17" i="1" s="1"/>
  <c r="BK30" i="1" a="1"/>
  <c r="BK30" i="1" s="1"/>
  <c r="BK121" i="1" a="1"/>
  <c r="BK121" i="1" s="1"/>
  <c r="BK74" i="1" a="1"/>
  <c r="BK74" i="1" s="1"/>
  <c r="BK106" i="1" a="1"/>
  <c r="BK106" i="1" s="1"/>
  <c r="BK84" i="1" a="1"/>
  <c r="BK84" i="1" s="1"/>
  <c r="BK12" i="1" a="1"/>
  <c r="BK12" i="1" s="1"/>
  <c r="BK26" i="1" a="1"/>
  <c r="BK26" i="1" s="1"/>
  <c r="BK52" i="1" a="1"/>
  <c r="BK52" i="1" s="1"/>
  <c r="BK35" i="1" a="1"/>
  <c r="BK35" i="1" s="1"/>
  <c r="BK55" i="1" a="1"/>
  <c r="BK55" i="1" s="1"/>
  <c r="BK101" i="1" a="1"/>
  <c r="BK101" i="1" s="1"/>
  <c r="BK16" i="1" a="1"/>
  <c r="BK16" i="1" s="1"/>
  <c r="BK50" i="1" a="1"/>
  <c r="BK50" i="1" s="1"/>
  <c r="BK109" i="1" a="1"/>
  <c r="BK109" i="1" s="1"/>
  <c r="BK71" i="1" a="1"/>
  <c r="BK71" i="1" s="1"/>
  <c r="BK122" i="1" a="1"/>
  <c r="BK122" i="1" s="1"/>
  <c r="BK107" i="1" a="1"/>
  <c r="BK107" i="1" s="1"/>
  <c r="BK59" i="1" a="1"/>
  <c r="BK59" i="1" s="1"/>
  <c r="BK102" i="1" a="1"/>
  <c r="BK102" i="1" s="1"/>
  <c r="BK67" i="1" a="1"/>
  <c r="BK67" i="1" s="1"/>
  <c r="BK81" i="1" a="1"/>
  <c r="BK81" i="1" s="1"/>
  <c r="BK96" i="1" a="1"/>
  <c r="BK96" i="1" s="1"/>
  <c r="BK22" i="1" a="1"/>
  <c r="BK22" i="1" s="1"/>
  <c r="BK64" i="1" a="1"/>
  <c r="BK64" i="1" s="1"/>
  <c r="BK119" i="1" a="1"/>
  <c r="BK119" i="1" s="1"/>
  <c r="BK88" i="1" a="1"/>
  <c r="BK88" i="1" s="1"/>
  <c r="BK104" i="1" a="1"/>
  <c r="BK104" i="1" s="1"/>
  <c r="BK42" i="1" a="1"/>
  <c r="BK42" i="1" s="1"/>
  <c r="BK45" i="1" a="1"/>
  <c r="BK45" i="1" s="1"/>
  <c r="BK83" i="1" a="1"/>
  <c r="BK83" i="1" s="1"/>
  <c r="BK100" i="1" a="1"/>
  <c r="BK100" i="1" s="1"/>
  <c r="BK89" i="1" a="1"/>
  <c r="BK89" i="1" s="1"/>
  <c r="BK24" i="1" a="1"/>
  <c r="BK24" i="1" s="1"/>
  <c r="BK68" i="1" a="1"/>
  <c r="BK68" i="1" s="1"/>
  <c r="BK110" i="1" a="1"/>
  <c r="BK110" i="1" s="1"/>
  <c r="BK126" i="1" a="1"/>
  <c r="BK126" i="1" s="1"/>
  <c r="BK79" i="1" a="1"/>
  <c r="BK79" i="1" s="1"/>
  <c r="BK114" i="1" a="1"/>
  <c r="BK114" i="1" s="1"/>
  <c r="BK87" i="1" a="1"/>
  <c r="BK87" i="1" s="1"/>
  <c r="BK20" i="1" a="1"/>
  <c r="BK20" i="1" s="1"/>
  <c r="BK19" i="1" a="1"/>
  <c r="BK19" i="1" s="1"/>
  <c r="BK15" i="1" a="1"/>
  <c r="BK15" i="1" s="1"/>
  <c r="BK65" i="1" a="1"/>
  <c r="BK65" i="1" s="1"/>
  <c r="BK111" i="1" a="1"/>
  <c r="BK111" i="1" s="1"/>
  <c r="BK95" i="1" a="1"/>
  <c r="BK95" i="1" s="1"/>
  <c r="BK82" i="1" a="1"/>
  <c r="BK82" i="1" s="1"/>
  <c r="BK70" i="1" a="1"/>
  <c r="BK70" i="1" s="1"/>
  <c r="BK53" i="1" a="1"/>
  <c r="BK53" i="1" s="1"/>
  <c r="BK38" i="1" a="1"/>
  <c r="BK38" i="1" s="1"/>
  <c r="BK125" i="1" a="1"/>
  <c r="BK125" i="1" s="1"/>
  <c r="BK3" i="1" a="1"/>
  <c r="BK3" i="1" s="1"/>
  <c r="BK56" i="1" a="1"/>
  <c r="BK56" i="1" s="1"/>
  <c r="BK39" i="1" a="1"/>
  <c r="BK39" i="1" s="1"/>
  <c r="BK127" i="1" a="1"/>
  <c r="BK127" i="1" s="1"/>
  <c r="BK77" i="1" a="1"/>
  <c r="BK77" i="1" s="1"/>
  <c r="BK46" i="1" a="1"/>
  <c r="BK46" i="1" s="1"/>
  <c r="BK123" i="1" a="1"/>
  <c r="BK123" i="1" s="1"/>
  <c r="BK37" i="1" a="1"/>
  <c r="BK37" i="1" s="1"/>
  <c r="BK41" i="1" a="1"/>
  <c r="BK41" i="1" s="1"/>
  <c r="BK33" i="1" a="1"/>
  <c r="BK33" i="1" s="1"/>
  <c r="BK18" i="1" a="1"/>
  <c r="BK18" i="1" s="1"/>
  <c r="BK29" i="1" a="1"/>
  <c r="BK29" i="1" s="1"/>
  <c r="BK4" i="1" a="1"/>
  <c r="BK4" i="1" s="1"/>
  <c r="BK124" i="1" a="1"/>
  <c r="BK124" i="1" s="1"/>
  <c r="BK97" i="1" a="1"/>
  <c r="BK97" i="1" s="1"/>
  <c r="BK112" i="1" a="1"/>
  <c r="BK112" i="1" s="1"/>
  <c r="BK115" i="1" a="1"/>
  <c r="BK115" i="1" s="1"/>
  <c r="BK78" i="1" a="1"/>
  <c r="BK78" i="1" s="1"/>
  <c r="BK34" i="1" a="1"/>
  <c r="BK34" i="1" s="1"/>
  <c r="BK118" i="1" a="1"/>
  <c r="BK118" i="1" s="1"/>
  <c r="BK32" i="1" a="1"/>
  <c r="BK32" i="1" s="1"/>
  <c r="BK90" i="1" a="1"/>
  <c r="BK90" i="1" s="1"/>
  <c r="BK43" i="1" a="1"/>
  <c r="BK43" i="1" s="1"/>
  <c r="BK73" i="1" a="1"/>
  <c r="BK73" i="1" s="1"/>
  <c r="BK28" i="1" a="1"/>
  <c r="BK28" i="1" s="1"/>
  <c r="BK108" i="1" a="1"/>
  <c r="BK108" i="1" s="1"/>
  <c r="BK7" i="1" a="1"/>
  <c r="BK7" i="1" s="1"/>
  <c r="BK10" i="1" a="1"/>
  <c r="BK10" i="1" s="1"/>
  <c r="BK116" i="1" a="1"/>
  <c r="BK116" i="1" s="1"/>
  <c r="BK117" i="1" a="1"/>
  <c r="BK117" i="1" s="1"/>
  <c r="BK58" i="1" a="1"/>
  <c r="BK58" i="1" s="1"/>
  <c r="BK113" i="1" a="1"/>
  <c r="BK113" i="1" s="1"/>
  <c r="BK80" i="1" a="1"/>
  <c r="BK80" i="1" s="1"/>
  <c r="BK11" i="1" a="1"/>
  <c r="BK11" i="1" s="1"/>
  <c r="BK103" i="1" a="1"/>
  <c r="BK103" i="1" s="1"/>
  <c r="BK92" i="1" a="1"/>
  <c r="BK92" i="1" s="1"/>
  <c r="BK129" i="1" a="1"/>
  <c r="BK129" i="1" s="1"/>
  <c r="BK54" i="1" a="1"/>
  <c r="BK54" i="1" s="1"/>
  <c r="BK13" i="1" a="1"/>
  <c r="BK13" i="1" s="1"/>
  <c r="BK130" i="1" a="1"/>
  <c r="BK130" i="1" s="1"/>
  <c r="BK8" i="1" a="1"/>
  <c r="BK8" i="1" s="1"/>
  <c r="BK60" i="1" a="1"/>
  <c r="BK60" i="1" s="1"/>
  <c r="BK27" i="1" a="1"/>
  <c r="BK27" i="1" s="1"/>
  <c r="BK76" i="1" a="1"/>
  <c r="BK76" i="1" s="1"/>
  <c r="BK51" i="1" a="1"/>
  <c r="BK51" i="1" s="1"/>
  <c r="BK6" i="1" a="1"/>
  <c r="BK6" i="1" s="1"/>
  <c r="BK86" i="1" a="1"/>
  <c r="BK86" i="1" s="1"/>
  <c r="BK21" i="1" a="1"/>
  <c r="BK21" i="1" s="1"/>
  <c r="BK72" i="1" a="1"/>
  <c r="BK72" i="1" s="1"/>
  <c r="BK31" i="1" a="1"/>
  <c r="BK31" i="1" s="1"/>
  <c r="BK105" i="1" a="1"/>
  <c r="BK105" i="1" s="1"/>
  <c r="BK40" i="1" a="1"/>
  <c r="BK40" i="1" s="1"/>
  <c r="BK91" i="1" a="1"/>
  <c r="BK91" i="1" s="1"/>
  <c r="BK47" i="1" a="1"/>
  <c r="BK47" i="1" s="1"/>
  <c r="BK61" i="1" a="1"/>
  <c r="BK61" i="1" s="1"/>
  <c r="BK9" i="1" a="1"/>
  <c r="BK9" i="1" s="1"/>
  <c r="BK48" i="1" a="1"/>
  <c r="BK48" i="1" s="1"/>
  <c r="BK36" i="1" a="1"/>
  <c r="BK36" i="1" s="1"/>
  <c r="BK128" i="1" a="1"/>
  <c r="BK128" i="1" s="1"/>
  <c r="BK69" i="1" a="1"/>
  <c r="BK69" i="1" s="1"/>
  <c r="BK23" i="1" a="1"/>
  <c r="BK23" i="1" s="1"/>
  <c r="BK62" i="1" a="1"/>
  <c r="BK62" i="1" s="1"/>
  <c r="BK44" i="1" a="1"/>
  <c r="BK44" i="1" s="1"/>
  <c r="BK94" i="1" a="1"/>
  <c r="BK94" i="1" s="1"/>
  <c r="BK99" i="1" a="1"/>
  <c r="BK99" i="1" s="1"/>
  <c r="BK93" i="1" a="1"/>
  <c r="BK93" i="1" s="1"/>
  <c r="BK75" i="1" a="1"/>
  <c r="BK75" i="1" s="1"/>
  <c r="BK5" i="1" a="1"/>
  <c r="BK5" i="1" s="1"/>
  <c r="BK63" i="1" a="1"/>
  <c r="BK63" i="1" s="1"/>
  <c r="BK14" i="1" a="1"/>
  <c r="BK14" i="1" s="1"/>
  <c r="AK28" i="3"/>
  <c r="AK27" i="3"/>
  <c r="AK26" i="3"/>
  <c r="AK25" i="3"/>
  <c r="AK24" i="3"/>
  <c r="AK23" i="3"/>
  <c r="AK22" i="3"/>
  <c r="AK21" i="3"/>
  <c r="AK20" i="3"/>
  <c r="AK19" i="3"/>
  <c r="AK18" i="3"/>
  <c r="AK17" i="3"/>
  <c r="AK16" i="3"/>
  <c r="AK15" i="3"/>
  <c r="AK14" i="3"/>
  <c r="AK13" i="3"/>
  <c r="AK12" i="3"/>
  <c r="AK11" i="3"/>
  <c r="AK10" i="3"/>
  <c r="AK9" i="3"/>
  <c r="AK8" i="3"/>
  <c r="AK7" i="3"/>
  <c r="AK6" i="3"/>
  <c r="AK5" i="3"/>
  <c r="AK4" i="3"/>
  <c r="AK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tc={705A1D0F-DAFB-4049-AD67-185629F1C9F1}</author>
  </authors>
  <commentList>
    <comment ref="C21" authorId="0" shapeId="0" xr:uid="{705A1D0F-DAFB-4049-AD67-185629F1C9F1}">
      <text>
        <t>[Comentario encadenado]
Tu versión de Excel te permite leer este comentario encadenado; sin embargo, las ediciones que se apliquen se quitarán si el archivo se abre en una versión más reciente de Excel. Más información: https://go.microsoft.com/fwlink/?linkid=870924
Comentario:
    EN EL RUT ESTA LA CC DEL RL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<sst xmlns="http://schemas.openxmlformats.org/spreadsheetml/2006/main" count="6420" uniqueCount="755">
  <si>
    <t>CRITERIOS DE DESEMPATE</t>
  </si>
  <si>
    <t>FACTOR TÉCNICO ADICIONAL</t>
  </si>
  <si>
    <t>ITEM</t>
  </si>
  <si>
    <t>ZONAS REGIONALES
(Presentación de oferta)</t>
  </si>
  <si>
    <t xml:space="preserve">RAZON SOCIAL </t>
  </si>
  <si>
    <t>NIT / CC</t>
  </si>
  <si>
    <t>Segmento</t>
  </si>
  <si>
    <t>REQUISITOS CAPACIDAD JURIDICA</t>
  </si>
  <si>
    <t>REQUISITOS CAPACIDAD TECNICA (EXPERIENCIA)</t>
  </si>
  <si>
    <t>CAPACIDAD FINANCIERA</t>
  </si>
  <si>
    <t>RESULTADO EVALUACIÓN:</t>
  </si>
  <si>
    <t>OBSERVACIONES DE LA EVALUACIÓN</t>
  </si>
  <si>
    <t>DEPARTAMENTO ORIGEN</t>
  </si>
  <si>
    <t>MUNICIPIO ORIGEN</t>
  </si>
  <si>
    <t>NIT / Cédula</t>
  </si>
  <si>
    <t>¿EL PROPONENTE PRESENTÓ OBSERVACIONES?</t>
  </si>
  <si>
    <t>¿SUBSANÓ?</t>
  </si>
  <si>
    <t>RESULTADO EVALUACION REQUISITOS HABILITANTES
JURÍDICOS, TÉCNICOS Y FINANCIEROS</t>
  </si>
  <si>
    <t>CAUSAL DE RECHAZO 
(SI APLICA)</t>
  </si>
  <si>
    <t>GRUPOS DE ALIMENTOS HABILITADOS</t>
  </si>
  <si>
    <t>Alimentos nativos</t>
  </si>
  <si>
    <t>Carnes Frescas (Refrigeradas o Congeladas)</t>
  </si>
  <si>
    <t>Derivados cárnicos</t>
  </si>
  <si>
    <t>Huevos</t>
  </si>
  <si>
    <t>Cereales y derivados</t>
  </si>
  <si>
    <t>Alimentos manufacturados</t>
  </si>
  <si>
    <t>Enlatados cárnicos y derivados</t>
  </si>
  <si>
    <t>Conservas de frutas/ hortalizas/ leguminosas</t>
  </si>
  <si>
    <t>Especias y derivados</t>
  </si>
  <si>
    <t>Sector defensa</t>
  </si>
  <si>
    <t>Frutas frescas</t>
  </si>
  <si>
    <t>Fruta procesada</t>
  </si>
  <si>
    <t>Amasijos</t>
  </si>
  <si>
    <t>Galletas</t>
  </si>
  <si>
    <t>Productos de panificación</t>
  </si>
  <si>
    <t>Grasas, aceites y derivados</t>
  </si>
  <si>
    <t>Lácteos no fermentados</t>
  </si>
  <si>
    <t>Lácteos fermentados</t>
  </si>
  <si>
    <t>Quesos</t>
  </si>
  <si>
    <t>Leguminosas y derivados</t>
  </si>
  <si>
    <t>Pescados y mariscos</t>
  </si>
  <si>
    <t>Productos azucarados</t>
  </si>
  <si>
    <t>Verduras, hortalizas y derivados</t>
  </si>
  <si>
    <t>Bebidas</t>
  </si>
  <si>
    <t>Evaluador</t>
  </si>
  <si>
    <t>Participación mayoritaria de mujeres cabeza de familia y/o mujeres víctimas de violencia intrafamiliar (persona jurídica)</t>
  </si>
  <si>
    <t>Vinculación de personas en condición de discapacidad</t>
  </si>
  <si>
    <t>Vinculación de personas mayores y no beneficiarias de la pensión de vejez, familiar o sobrevivencia – (Empleador – proponente)</t>
  </si>
  <si>
    <t>Vinculación de población indígena, negra, afrocolombiana, raizal, palenquera, Rrom o gitanas</t>
  </si>
  <si>
    <t>Participación mayoritaria de personas en proceso de reincorporación y/o reintegración (personas jurídicas)</t>
  </si>
  <si>
    <t>Participación mayoritaria de mujeres cabeza de familia y/o personas en proceso de reincorporación o reintegración (personas jurídicas)</t>
  </si>
  <si>
    <t>Acreditación MiPyme</t>
  </si>
  <si>
    <t>Pagos realizados a MiPymes, cooperativas o asociaciones mutuales</t>
  </si>
  <si>
    <t>Puntaje 1</t>
  </si>
  <si>
    <t>Puntaje 2</t>
  </si>
  <si>
    <t>Puntaje 3</t>
  </si>
  <si>
    <t>Puntaje 4</t>
  </si>
  <si>
    <t>Puntaje 5</t>
  </si>
  <si>
    <t>Puntaje 6</t>
  </si>
  <si>
    <t>Puntaje 7</t>
  </si>
  <si>
    <t>Puntaje 8</t>
  </si>
  <si>
    <t>Puntaje 9</t>
  </si>
  <si>
    <t>Puntaje 10</t>
  </si>
  <si>
    <t>Puntaje 11</t>
  </si>
  <si>
    <t>PUNTAJE FACTOR TÉCNICO ADICIONAL</t>
  </si>
  <si>
    <t>¿RESPONDIO EL REQUERIMIENTO DE PRECIOS ARTIFICIALMENTE BAJOS?</t>
  </si>
  <si>
    <t>OBSERVACIÓN DE LA ACLARACIÓN DE PRECIOS ARTIFICIALMENTE BAJOS</t>
  </si>
  <si>
    <t>1.Santa Marta 2.Riohacha 3.Cartagena 4.Barranquilla 5.Sincelejo 6.Monteria 7.Medellin 8.Manizales 9.Pereira 10.Armenia 11.Cali 12.Popayan 13.Pasto 14.Ibague 15.Florencia 16.Tunja 17.Bucaramanga 18.Cucuta 19.Villavicencio 20.Cundinamarca 21.Bogota 22.San Andres 23.Leticia 24.Quibdo 25.Arauca 26.Puerto Carreño 27.Mitu 28.Puerto inirida</t>
  </si>
  <si>
    <t>Griffith Foods sas</t>
  </si>
  <si>
    <t>890917465-7</t>
  </si>
  <si>
    <t>NO CUMPLE</t>
  </si>
  <si>
    <t>CUMPLE</t>
  </si>
  <si>
    <t>NO HABILITADO</t>
  </si>
  <si>
    <r>
      <rPr>
        <sz val="11"/>
        <color rgb="FF000000"/>
        <rFont val="Arial Narrow"/>
        <family val="2"/>
      </rPr>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t>
    </r>
    <r>
      <rPr>
        <i/>
        <sz val="11"/>
        <color rgb="FF000000"/>
        <rFont val="Arial Narrow"/>
        <family val="2"/>
      </rPr>
      <t>(...) "con vigencia de noventa (90) días calendario desde la presentación de la Oferta y hasta la aprobación de la garantía de cumplimiento del Acuerdo Marco de Precios / Sistema Dinámico de Adquisición"</t>
    </r>
    <r>
      <rPr>
        <sz val="11"/>
        <color rgb="FF000000"/>
        <rFont val="Arial Narrow"/>
        <family val="2"/>
      </rPr>
      <t>.  Debera acreditar el mencionado requisito dentro del periodo de traslado del informe de evaluación.</t>
    </r>
  </si>
  <si>
    <t>ANTIOQUIA</t>
  </si>
  <si>
    <t>MEDELLIN</t>
  </si>
  <si>
    <t>NO</t>
  </si>
  <si>
    <t>SI</t>
  </si>
  <si>
    <t>HABILITADO</t>
  </si>
  <si>
    <t xml:space="preserve">La Agencia Nacional de contratación pública se permite informar que la aclaración de precios artificialmente bajos allegada por el proponente responde a circunstancias objetivas, por tanto, resulta satisfactoria para garantizar la sostenibilidad de la oferta durante la ejecución de la operación secundaria. En tal virtud, se habilitan los alimentos de todas las zonas donde el proponente realizó su respectiva oferta para los siguientes productos (lote 1): 
1.	Salsa de tomate, para las siguientes zonas zonas: 1.Santa Marta; 10.Armenia; 11.Cali; 12.Popayan; 13.Pasto; 14.Ibague; 15.Florencia; 16.Tunja; 17.Bucaramanga; 18.Cucuta; 19.Villavicencio; 2.Riohacha; 20.Cundinamarca; 21.Bogota; 22.San Andres; 23.Leticia; 24.Quibdo; 25.Arauca; 26.Puerto Carreño; 27.Mitu; 28.Puerto inirida; 3.Cartagena; 4.Barranquilla; 5.Sincelejo; 6.Monteria; 7.Medellin; 8.Manizales; 9.Pereira.
2.	Salsa mostaza, para las siguientes zonas zonas: 1.Santa Marta; 10.Armenia; 11.Cali; 12.Popayan; 13.Pasto; 14.Ibague; 15.Florencia; 16.Tunja; 17.Bucaramanga; 18.Cucuta; 19.Villavicencio; 2.Riohacha; 20.Cundinamarca; 21.Bogota; 22.San Andres; 23.Leticia; 24.Quibdo; 25.Arauca; 26.Puerto Carreño; 27.Mitu; 28.Puerto inirida; 3.Cartagena; 4.Barranquilla; 5.Sincelejo; 6.Monteria; 7.Medellin; 8.Manizales; 9.Pereira
</t>
  </si>
  <si>
    <t>MARIO DAVID ARROYO</t>
  </si>
  <si>
    <t>NA</t>
  </si>
  <si>
    <t>3.Cartagena	4.Barranquilla	7.Medellin	8.Manizales	9.Pereira	10.Armenia	11.Cali	12.Popayan	14.Ibague	16.Tunja	20.Cundinamarca</t>
  </si>
  <si>
    <t>GRUPO EMPRESARIAL SHALOM GES S.A.S</t>
  </si>
  <si>
    <t>900664206-4</t>
  </si>
  <si>
    <t>BOGOTA. D.C.</t>
  </si>
  <si>
    <t>900664206 4</t>
  </si>
  <si>
    <t>MARIO DAVID 
ARROYO</t>
  </si>
  <si>
    <t>1.Santa Marta	2.Riohacha	3.Cartagena	4.Barranquilla	5.Sincelejo	6.Monteria	7.Medellin	8.Manizales	9.Pereira	10.Armenia	11.Cali	12.Popayan	13.Pasto	14.Ibague	15.Florencia	16.Tunja	17.Bucaramanga	18.Cucuta	19.Villavicencio	20.Cundinamarca	21.Bogota	22.San Andres	23.Leticia	24.Quibdo	25.Arauca	26.Puerto Carreño	27.Mitu	28.Puerto inirida</t>
  </si>
  <si>
    <t>ORF S.A</t>
  </si>
  <si>
    <t>891100445-6</t>
  </si>
  <si>
    <t>La Agencia Nacional de Contratación Pública Colombia Compra Eficiente le informa al  proponente que debe subsanar dentro del periodo de traslado del informe, lo siguiente:
Segun el pliego de condiciones numeral 16.9, el proponente debera diligenciar  Formato 5 - Certificado de Pagos de Seguridad el cual debe estar firmado por el revisor fiscal y anexar copia de la cédula de ciudadanía, copia de la tarjeta profesional y el certificado de antecedentes de la Junta Central de Contadores es decir su fecha de expedición no debe ser superior a 3 meses. 
Según el pliego de condiciones en el numeral 16,5 el representante legal no debe tener limitaciones para contratar y según lo evidenciado en el certificado de existencia y representación legal, el proponente cuenta con una restricción de celebrar contratos que exedan una cuantía de 1000SMMLV.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t>
  </si>
  <si>
    <t>891100445-6.0</t>
  </si>
  <si>
    <t>El proponente subsanó el formato 5 de certificación de pagos y la respectiva revisión del revisor fiscal al igual que allegó la autorización para contratar sin limite de cuantía</t>
  </si>
  <si>
    <t>3.Cartagena	4.Barranquilla	5.Sincelejo</t>
  </si>
  <si>
    <t>Makro supermayorista SAS</t>
  </si>
  <si>
    <t>900059238-5</t>
  </si>
  <si>
    <t>La Agencia Nacional de Contratación Pública - Colombia Compra Eficiente informa que, al verificar los indicadores financieros y de capacidad organizacional registrados en el Registro Único de Proponentes (RUP), se encontraron las siguientes observaciones:
Índice de liquidez: Se exige un indice igual o superior a 1,04. El proponente reporta un indice de 0,92 por lo tanto, no cumple con este indicador.
Teniendo en cuenta lo anterior, el proponente deberá  subsanar el mencionado requisito  conforme a lo exigido en el pliego de condiciones en el numeral 16.18.1.2. Lo cual debera realizarse dentro del termino del traslado de la evaluación. Adcionalmente se evidencia que la ultima fecha de renovación del registro de proponentes es de 26 de abril de 2024, por lo cual debera entregar el documento en cumplimiento del pliego de condiciones, respecto a las fechas establecidas por la normativa para la renovación del RUP.</t>
  </si>
  <si>
    <t>RECHAZADO</t>
  </si>
  <si>
    <t xml:space="preserve">El proponente no cumple con el numeral 16.18.1.1 Capacidad financiera Lote 1 – Suministro o compraventa de alimentos, y segmento 3, gran empresa. Los indicadores financieros se verificaron con la sección G: los CIIU 4631, 4271,4722, 4723, 4729. El proponente presentó indicadores de  Liquidez:0,92; Endeudamiento 0,53; Utilidad sobre activos 0,02; Utilidad sobre el patrimonio 0,04. El INDICE LIQUIDEZ no se ajusta a la regla  &gt;= 1,04 </t>
  </si>
  <si>
    <t>ALIMENTOS PROVERCOL SAS</t>
  </si>
  <si>
    <t>900557006-1</t>
  </si>
  <si>
    <t>La Agencia Nacional de Contratación Pública Colombia Compra Eficiente le informa, que el proponente debe subsanar la GARANTIA DE SERIEDAD DE LA OFERTA, incluyendo el Número del Proceso, que corresponde CCENEG-083-01-2024. Lo anterior dando cumplimiento a lo establecido en el Pliego de condiciones, numeral 22.1 GARANTÍA DE SERIEDAD DE LA OFERTA.  Debera acreditar el mencionado requisito dentro del periodo de traslado del informe. Este requisito deberá ser subsanado en el término establecido en el cronograma del proceso, so pena de ser rechazadas las oferta presentada  por la no subsanación del mismo.</t>
  </si>
  <si>
    <t>900557006-1.0</t>
  </si>
  <si>
    <t>ADRIANA PEREZ ABSHANA</t>
  </si>
  <si>
    <t>PULPAFRUIT SAS</t>
  </si>
  <si>
    <t>800164351-6</t>
  </si>
  <si>
    <t>800164351 6</t>
  </si>
  <si>
    <t>ADRIANA PEREZ
 ABSHANA</t>
  </si>
  <si>
    <t>UT IAD ALIMENTOS 2025</t>
  </si>
  <si>
    <t xml:space="preserve">1. LA RECETTA SOLUCIONES GASTRONOMICAS INTEGRADAS SAS
NIT. 900.213.759-0
2. INDUSTRIA DE ALIMENTOS ZENÚ S.A.S.
NIT. 811.035.741-2
</t>
  </si>
  <si>
    <t xml:space="preserve">La Agencia Nacional de Contratación Pública Colombia Compra Eficiente le informa al  proponente que debe subsanar dentro del periodo de traslado del informe, lo siguiente:
Según el pliego de condiciones en el numeral 16,5 el representante legal no debe tener limitaciones para contratar y según lo evidenciado en el certificado de existencia y representación legal del integrante LA RECETTA SOLUCIONES GASTRONOMICAS INTEGRADAS SAS, el proponente cuenta con una restricción de celebrar contratos que excedan una cuantía de 5000SMMLV.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
Así mismo, el proponente debe subsanar la GARANTIA DE SERIEDAD DE LA OFERTA, incluyendo el Número del Proceso. Lo anterior dando cumplimiento a lo establecido en el Pliego de condiciones, numeral 22.1 GARANTÍA DE SERIEDAD DE LA OFERTA.  
Con razón al periodo de traslado del informe de evaluación preliminar y al periodo de subsanaciones, se evidencia la necesidad de solicitarle al proponente UT IAD ALIMENTOS 2025, el Formato 4 -Documento Consittución Unión Temporal los miembros de la UT  no indican los términos y extensión (actividades) de su participación en la Propuesta y en su ejecución tal como lo establece el Literal F del numeral 16.8 del Pliego de Condiciones.Por lo tanto,  se solicita al proponente adicionar en  el Formato 4,  en ocasion de las obligaciones de la Union Temporal, lo indicado en el literal F del numeral 16.8 del Pliego de Condiciones.
Adicional a lo anterior, se solicita que el proponente UT IAD ALIMENTOS 2025 subsane el requisito establecido en el numeral 16.9 del Pliego de Condiciones: El proponente no cumple con lo establecido en el numeral 16.9 del pliego de condiciones, ya que no anexa el documento de identificación de uno de los revisores fiscales del integrante de la UT, por lo anterior debera adjuntar copia de la cedula de ciudadania de Andres Felipe Tobón Atehortúa en  condición de Revisor Fiscal de INDUSTRIA DE ALIMENTOS ZENÚ S.A.S. </t>
  </si>
  <si>
    <t>1. LA RECETTA SOLUCIONES GASTRONOMICAS INTEGRADAS SAS
NIT. 900.213.759-0
49% 
2. INDUSTRIA DE ALIMENTOS ZENÚ S.A.S.
NIT. 811.035.741-2
51%</t>
  </si>
  <si>
    <t>1.Santa Marta 2.Riohacha 3.Cartagena 4.Barranquilla 5.Sincelejo 6.Monteria</t>
  </si>
  <si>
    <t>ASOCIACION AGROPECUARIA DEL GUAVIO</t>
  </si>
  <si>
    <t>901411489-1</t>
  </si>
  <si>
    <t>La Agencia Nacional de Contratación Pública Colombia Compra Eficiente le informa al oferente que su propuesta fue rechazada debido a que no allegó la póliza de garantía de seriedad de la oferta, requerida conforme a lo establecido en el numeral 22.1 del pliego de condiciones.
Adicionalmente, se hace énfasis en que, de acuerdo con las causales de rechazo establecidas en el numeral 2.25, literal R, del mismo pliego, la no entrega de la garantía de seriedad de la oferta junto con la propuesta constituye expresamente una causal de rechazo, razón por la cual no fue posible considerar la propuesta dentro del proceso de evaluación.</t>
  </si>
  <si>
    <t>CUNDINAMARCA</t>
  </si>
  <si>
    <t>GACHALA</t>
  </si>
  <si>
    <t>901586922-9</t>
  </si>
  <si>
    <t>Laura López</t>
  </si>
  <si>
    <t>WILLIAN RENE ACOSTA LOPEZ</t>
  </si>
  <si>
    <t>80500134-5</t>
  </si>
  <si>
    <t>La Agencia Nacional de Contratación Pública - Colombia Compra Eficiente informa al oferente que su propuesta fue rechazada debido a que allegó la oferta económica en un formato que no corresponde al publicado en la adenda 7,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</si>
  <si>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FUSAGASUGA</t>
  </si>
  <si>
    <t>CBC COMERCIALIZAMOS S.A.S.</t>
  </si>
  <si>
    <t>900703819-7</t>
  </si>
  <si>
    <t>La Agencia Nacional de Contratación Colombia Compra Eficiente le informa que conforme a lo establecido en el numeral 22.1 del pliego de condiciones, el proponente debe subsanar dentro del periodo de traslado del informe, la Poliza de Seriedad de la Oferta No. 25-46-101042076. Toda vez que, el valor asegurado de la poliza se encuentra desfinanciado corresponde a $35.587.500 y de conformidad al pliego de condiciones por ser MiPymes debe ser 250SMMLV es decir $355.875.000.</t>
  </si>
  <si>
    <t xml:space="preserve">MONICA QUEVEDO </t>
  </si>
  <si>
    <t>0.25</t>
  </si>
  <si>
    <t>13.Pasto</t>
  </si>
  <si>
    <t>MAKARIZA</t>
  </si>
  <si>
    <t>900137137-4</t>
  </si>
  <si>
    <t>La Agencia Nacional de Contratación Pública Colombia Compra Eficiente le informa, que el proponente debe subsanar la GARANTIA DE SERIEDAD DE LA OFERTA, incluyendo el Número del Proceso. Lo anterior dando cumplimiento a lo establecido en el Pliego de condiciones, numeral 22.1 GARANTÍA DE SERIEDAD DE LA OFERTA.  Debera acreditar el mencionado requisito dentro del periodo de traslado del informe de evaluación.</t>
  </si>
  <si>
    <t>MARGARITA MARTINEZ S.</t>
  </si>
  <si>
    <t>1.Santa Marta	2.Riohacha	3.Cartagena	4.Barranquilla	5.Sincelejo	6.Monteria</t>
  </si>
  <si>
    <t>LUDYS ESTHER ASCANIO ROPERO</t>
  </si>
  <si>
    <t>49774270-1</t>
  </si>
  <si>
    <t xml:space="preserve"> 49774270 1</t>
  </si>
  <si>
    <t>ERIKA MOYA</t>
  </si>
  <si>
    <t>FUNDECOSTA</t>
  </si>
  <si>
    <t>823001768-8</t>
  </si>
  <si>
    <t xml:space="preserve">La Agencia Nacional de Contratación Pública - Colombia Compra Eficiente informa que conforme a lo dispuesto en el numeral 16.5 del pliego de condiciones, el representante legal del proponente no debe tener restricciones para contratar. No obstante, según el certificado de existencia y representación legal allegado, se evidencia que el proponente tiene una limitación para celebrar contratos cuya cuantía exceda los 500 SMMLV. En consecuencia, deberá aportar el documento de autorización emitido por el órgano social competente, en el que conste que el representante legal se encuentra debidamente facultado para presentar la propuesta y para suscribir el contrato AMP/SDA sin restricción de cuantía, en caso de resultar adjudicatario.   Teniendo en cuenta lo anterior, el proponente deberá subsanar los requisitos mencionados dentro del período de traslado del informe de evaluación.
</t>
  </si>
  <si>
    <t>SUCRE</t>
  </si>
  <si>
    <t>SINCELEJO</t>
  </si>
  <si>
    <t>IAN BUSTOS</t>
  </si>
  <si>
    <t>14.Ibague 20.Cundinamarca 21.Bogota 22.San Andres 23.Leticia 24.Quibdo 25.Arauca 26.Puerto Carreño 27.Mitu 28.Puerto inirida</t>
  </si>
  <si>
    <t>COMPAÑIA COLOMBIANA DE ALIMENTOS Y LOGISTICAS SAS</t>
  </si>
  <si>
    <t>901518719-1</t>
  </si>
  <si>
    <t>La Agencia Nacional de Contratación Pública - Colombia Compra Eficiente informa que, de acuerdo con lo establecido en el numeral 16.3 "Carta de Presentación de la Propuesta – Formato 1" del pliego de condiciones, en el formato 1 numeral 13 se debe diligenciar los grupos de alimentos a los que se presenta. Por lo anterior el proponente debe subsanar marcando la X en el grupo de Carnes frescas,  Leguminosas y derivados. Lo anterior debera remitirse en el termino del traslado de la evaluación.</t>
  </si>
  <si>
    <t>MONICA QUEVEDO</t>
  </si>
  <si>
    <t>14.Ibague 15.Florencia 16.Tunja 17.Bucaramanga 19.Villavicencio 20.Cundinamarca 21.Bogota</t>
  </si>
  <si>
    <t>DISTRIBUIDORA DE SERVICIOS LOGISTICOS DE COLOMBIA S.A.S</t>
  </si>
  <si>
    <t>901310112-5</t>
  </si>
  <si>
    <t>901310112-5.0</t>
  </si>
  <si>
    <t>Juan Felipe Rodriguez</t>
  </si>
  <si>
    <t>FUNDICOLOMBIANA</t>
  </si>
  <si>
    <t>900280725-6</t>
  </si>
  <si>
    <t>9.Pereira	10.Armenia</t>
  </si>
  <si>
    <t>DISTRIBUIDORA FULL SERVICE SAS</t>
  </si>
  <si>
    <t>901176934-8</t>
  </si>
  <si>
    <t>BOLIVAR</t>
  </si>
  <si>
    <t>CARTAGENA DE INDIAS</t>
  </si>
  <si>
    <t xml:space="preserve"> 901176934-8</t>
  </si>
  <si>
    <t xml:space="preserve">La Agencia Nacional de contratación pública se permite informar que la aclaración de precios artificialmente bajos allegada por el proponente responde a circunstancias objetivas del proponente, por lo tanto, resulta satisfactoria para garantizar la sostenibilidad de la oferta durante la ejecución de la operación secundaria. En tal virtud, se habilitan los siguientes alimentos: salsa de tomate y salsa mostaza, en la presentación: Sobre con capacidad de 8 g x sobre: en todos los municipios que el oferente aplico. </t>
  </si>
  <si>
    <t>JACKELINE ROSSE SÁNCHEZ</t>
  </si>
  <si>
    <t>jhon fredy arias duque</t>
  </si>
  <si>
    <t>70465079-1</t>
  </si>
  <si>
    <t>MFM AQUA SAS</t>
  </si>
  <si>
    <t>901834292-1</t>
  </si>
  <si>
    <t>El proponente no aporta certificado de experiencia. Se solicita allegar como mínimo un certificado de experiencia que cumpla con lo establecido en el numeral 16.19.1 del pliego de condiciones, entre otras cosas, relacionado con el grupo de alimentos al que presentó oferta (Bebidas)., debera acreditar el mencionado requisito dentro del periodo de traslado del informe.</t>
  </si>
  <si>
    <t>TOLIMA</t>
  </si>
  <si>
    <t>MELGAR</t>
  </si>
  <si>
    <t>La Agencia Nacional de Contratación Pública Colombia Compra Eficiente informa al proponente que se rechaza la oferta según el numeral del pliego de condiciones 2.25.1 Causales de rechazo comunes para Lote 1 Suministro o compraventa de Alimentos y Lote 2 Servicios Logísticos, literal A.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t>
  </si>
  <si>
    <t>CATERING SERVICE DELI S.A.S.</t>
  </si>
  <si>
    <t>900381014-1</t>
  </si>
  <si>
    <r>
      <rPr>
        <sz val="11"/>
        <color rgb="FF000000"/>
        <rFont val="Arial Narrow"/>
        <family val="2"/>
      </rPr>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t>
    </r>
    <r>
      <rPr>
        <i/>
        <sz val="11"/>
        <color rgb="FF000000"/>
        <rFont val="Arial Narrow"/>
        <family val="2"/>
      </rPr>
      <t>(...) "con vigencia de noventa (90) días calendario desde la presentación de la Oferta y hasta la aprobación de la garantía de cumplimiento del Acuerdo Marco de Precios / Sistema Dinámico de Adquisición"</t>
    </r>
    <r>
      <rPr>
        <sz val="11"/>
        <color rgb="FF000000"/>
        <rFont val="Arial Narrow"/>
        <family val="2"/>
      </rPr>
      <t>.  Debera acreditar el mencionado requisito dentro del periodo de traslado del informe.
Asi mismo, de conformidad a lo establecido en el Pliego de condiciones numeral 2.7.1 Clasificador de bienes y servicios para el lote 1, el proponente debe acreditar a través del RUP la experiencia segun los grupos de alimentos a los que se presenta, al  verificar el RUP no se logra identificar la experiencia relacionada con el grupo de carnicos. Por lo anterior, el proponente debera acreditar el mencionado requisito dentro del periodo de traslado del informe de evaluación, según los códigos establecidos en la Tabla 4 - Clasificador de bienes y servicios de las Naciones Unidas (UNSPSC) Lote 1. Cabe resaltar que en razon a la subsanacion no se podran acreditar requisitos posteriores al cierre del proceso.</t>
    </r>
  </si>
  <si>
    <t>900381014-1.0</t>
  </si>
  <si>
    <t>HABILITADO PARCIALMENTE</t>
  </si>
  <si>
    <t xml:space="preserve"> De conformidad a lo establecido en el Pliego de condiciones numeral 2.7.1 Clasificador de bienes y servicios para el lote 1, el proponente no acreditó a través del RUP la experiencia para el  grupo de alimentos  Carnes Frescas (refrigeradas ó congeladas)</t>
  </si>
  <si>
    <t>Melvin Insignares Heredia</t>
  </si>
  <si>
    <t>1.Santa Marta 2.Riohacha 3.Cartagena 4.Barranquilla</t>
  </si>
  <si>
    <t>SUMINISTROS Y CONTRATOS SAN JOSE SAS</t>
  </si>
  <si>
    <t>900735538-1</t>
  </si>
  <si>
    <t>900735538 1</t>
  </si>
  <si>
    <t>JENNY CAROLINA FONSECA FAJARDO</t>
  </si>
  <si>
    <t>114 - ALTA GUAJIRA - MANAURE	115 - BAJA GUAJIRA - BARRANCAS	115 - BAJA GUAJIRA - FONSECA	115 - BAJA GUAJIRA - URUMITA</t>
  </si>
  <si>
    <t>FUNDACION MADRES ADOLESCENTES</t>
  </si>
  <si>
    <t>900660097-1</t>
  </si>
  <si>
    <t>La Agencia Nacional de Contratación Colombia Compra Eficiente le informa que conforme a lo establecido en el numeral 22.1 del pliego de condiciones, el proponente debe subsanar dentro del periodo de traslado del informe, la Poliza de Seriedad de la Oferta, toda vez que, el valor asegurado de la poliza se encuentra desfinanciado corresponde a $35.587.500 y de conformidad al pliego de condiciones por ser MiPymes debe ser 250SMMLV es decir $355.875.000.</t>
  </si>
  <si>
    <t>NARIÑO</t>
  </si>
  <si>
    <t>SAN ANDRES DE TUMACO</t>
  </si>
  <si>
    <t>DIEGO STIVEN CASTELLANOS SANTANILLA</t>
  </si>
  <si>
    <t>1.Santa Marta	3.Cartagena	4.Barranquilla	6.Monteria	7.Medellin	8.Manizales	24.Quibdo</t>
  </si>
  <si>
    <t>DISALPES S.A.S</t>
  </si>
  <si>
    <t>900651234-4</t>
  </si>
  <si>
    <t xml:space="preserve">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 </t>
  </si>
  <si>
    <t>900651234-4.0</t>
  </si>
  <si>
    <t>COOPERATIVA MULTIACTIVA DE DETALLISTAS DE COLOMBIA</t>
  </si>
  <si>
    <t>860051170-2</t>
  </si>
  <si>
    <t xml:space="preserve">860051170-2	
</t>
  </si>
  <si>
    <t>2,25,1 CAUSALES DE RECHAZO COMUNES PARA LOTE 1 SUMINISTRO O CMPRAVENTA DE ALIMETOS Y LOTE 2 SERVICIOS LOGISTICOS</t>
  </si>
  <si>
    <t>PUNTO VERDE DISTRI AHORRO SAS</t>
  </si>
  <si>
    <t>901652338-1</t>
  </si>
  <si>
    <t>La Agencia Nacional de Contratación Pública Colombia Compra Eficiente le informa que segun lo indicado en el numeral 2.12 COMPROMISO ANTICORRUPCIÓN debe presentar el FORMATO 2 - Compromiso anticorrupción, en este sentido, se requiere allegar el Formato 2 debidamente diligenciado y suscrito por el representante legal del proponente, cumpliendo con todos los términos establecidos en el Pliego de Condiciones.
Así mismo,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correspondiente subsanación, de acuerdo con los requisitos exigidos, específicamente en el literal “A”, el cual establece:
“Fecha de expedición: Deberá haber sido expedido con fecha no mayor a treinta (30) días calendario anteriores a la fecha de cierre del proceso. 
En ese sentido, teniendo en cuenta que la fecha de expedición válida del certificado debe ser igual o posterior al 17 de abril de 2025, y que el documento remitido por el proponente fue expedido el 5 de marzo de 2025, no cumple con el requisito temporal exigido.
Con razón al periodo de traslado del informe de evaluación preliminar y al periodo de subsanaciones, se evidencia la necesidad de solicitarle al proponente el  FORMATO 14 – CONTRATO PROMESA DE PROVEEDURÍA debidamente diligenciado, de acuerdo al numeral 16.17.1 Promesa de contrato de proveeduría del Decreto 248 de 2021.
Estos requisitos deberán ser subsanados en el término establecido en el cronograma del proceso, so pena de ser rechazada la oferta presentada   por la no subsanación de los mismos.</t>
  </si>
  <si>
    <t>QUINDIO</t>
  </si>
  <si>
    <t>ARMENIA</t>
  </si>
  <si>
    <t xml:space="preserve"> 901652338-1</t>
  </si>
  <si>
    <t xml:space="preserve">NA
</t>
  </si>
  <si>
    <t>7.Medellin 8.Manizales 9.Pereira 10.Armenia 16.Tunja 17.Bucaramanga 19.Villavicencio 20.Cundinamarca</t>
  </si>
  <si>
    <t>ALIMENTOS RICOLAC S.A.S</t>
  </si>
  <si>
    <t>800064536-2</t>
  </si>
  <si>
    <t>SUBACHOQUE</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</si>
  <si>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 el siguiente alimento: Miel de abejas, sobre con capacidad   de 8 g x sobre.</t>
  </si>
  <si>
    <t>MELVIN INSIGNARES HEREDIA</t>
  </si>
  <si>
    <t>3.Cartagena	4.Barranquilla	8.Manizales	9.Pereira	10.Armenia	14.Ibague	16.Tunja	17.Bucaramanga	20.Cundinamarca</t>
  </si>
  <si>
    <t>DRY FOOD SAS</t>
  </si>
  <si>
    <t>900932139-9</t>
  </si>
  <si>
    <t xml:space="preserve"> 900932139 9</t>
  </si>
  <si>
    <t>1.Santa Marta 3.Cartagena 4.Barranquilla 5.Sincelejo 6.Monteria</t>
  </si>
  <si>
    <t>DISTRIBUIDORA FAMCAFLOR SAS</t>
  </si>
  <si>
    <t>901550027-6</t>
  </si>
  <si>
    <t>ATLANTICO</t>
  </si>
  <si>
    <t>BARRANQUILLA</t>
  </si>
  <si>
    <t>8.Manizales	9.Pereira	10.Armenia	11.Cali	12.Popayan	13.Pasto	14.Ibague	15.Florencia	17.Bucaramanga	18.Cucuta	19.Villavicencio</t>
  </si>
  <si>
    <t>SERVINFANCIA SAS</t>
  </si>
  <si>
    <t>900719069-1</t>
  </si>
  <si>
    <t xml:space="preserve"> 900719069 - 1</t>
  </si>
  <si>
    <t xml:space="preserve">MANUEL ROLANDO MEDINA </t>
  </si>
  <si>
    <t>4.Barranquilla 7.Medellin 8.Manizales 9.Pereira 10.Armenia 11.Cali 12.Popayan 14.Ibague</t>
  </si>
  <si>
    <t>AGROPIN SAS</t>
  </si>
  <si>
    <t>901544438-5</t>
  </si>
  <si>
    <t>BARANOA</t>
  </si>
  <si>
    <t>901544438 - 5</t>
  </si>
  <si>
    <t>GRUPO EMPRESARIAL SUGA S.A.S</t>
  </si>
  <si>
    <t>900870468-1</t>
  </si>
  <si>
    <t>VALLE DEL CAUCA</t>
  </si>
  <si>
    <t>CALI</t>
  </si>
  <si>
    <t xml:space="preserve"> 900870468 - 1</t>
  </si>
  <si>
    <t>Amerfin S.A.S</t>
  </si>
  <si>
    <t>900273276-1</t>
  </si>
  <si>
    <t>Cuando el proponente del segmento 2 MiPymes y 3 Gran Empresa cuya actividad económica pertenezca a la sección G-comercialización, oferte menos del 70% de los alimentos que conforman el Grupo de Alimentos descritos en la Tabla 7 - Grupos de alimentos a los cuales presente oferta.
El proponente cuya actividad económica del grupo G – Comercialización, en la oferta económica no ofertó todas las presentaciones de los alimentos a los que presentó oferta para los alimentos del Grupo Lácteos fermentados (kumis, yogurt descremado, yogurt frutado, yogurt griego, yogurt natural con azúcar, yogurt natural sin azúcar, yogurt saborizado con azúcar) del Grupo Lácteos no fermentados (leche deslactosada, leche pasterizada entera, Leche saborizada, leche semidescremada, Leche UAT Entera, Leche Ultra pasterizada entera). Por lo anterior no cumple con el criterio de ofertar mínimo el 70% de los alimentos de cada grupo, de conformidad con lo establecido en el pliego de condiciones se rechaza para los grupos ofertados Lacteos fermentados y lácteos no fermentados</t>
  </si>
  <si>
    <t>MARGARITA 
MARTINEZ S.</t>
  </si>
  <si>
    <t>DISITRIBUIDORA JV</t>
  </si>
  <si>
    <t>479669-3</t>
  </si>
  <si>
    <t>479669 - 3</t>
  </si>
  <si>
    <t>SUPPLIER CENTER SAS</t>
  </si>
  <si>
    <t>900649437-6</t>
  </si>
  <si>
    <t>CESAR</t>
  </si>
  <si>
    <t>VALLEDUPAR</t>
  </si>
  <si>
    <t>Carlos Andrés 
Arias Aarón</t>
  </si>
  <si>
    <t>39 - DISTRITO ESPECIAL PUERTO BOYACA - PUERTO BOYACA</t>
  </si>
  <si>
    <t>JAIRO OSORIO CABALLERO</t>
  </si>
  <si>
    <t>91282210-0</t>
  </si>
  <si>
    <t>SANTANDER</t>
  </si>
  <si>
    <t>BUCARAMANGA</t>
  </si>
  <si>
    <t xml:space="preserve"> 91282210-0</t>
  </si>
  <si>
    <t>83 - ALTO MAGDALENA - NILO	169 - COPES REG ORIENTE - MELGAR</t>
  </si>
  <si>
    <t>fundacion rosa iguaran</t>
  </si>
  <si>
    <t>900437715-9</t>
  </si>
  <si>
    <t>LA GUAJIRA</t>
  </si>
  <si>
    <t>RIOHACHA</t>
  </si>
  <si>
    <t xml:space="preserve"> 900437715-9_x000D_</t>
  </si>
  <si>
    <t>La Agencia Nacional de contratación pública se permite informar que en la aclaración de precios artificialmente bajos allegada por el proponente se evidencia una modificación de la oferta económica, por lo tanto, se rechaza el
siguiente alimento:  agua mineral liquido en bolsa con capacidad de  360 ml.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</si>
  <si>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INVALCA</t>
  </si>
  <si>
    <t>901031195-9</t>
  </si>
  <si>
    <t xml:space="preserve"> 901031195-9</t>
  </si>
  <si>
    <t>MARIA YUBELY ANACONA</t>
  </si>
  <si>
    <t>TAMALES TOLIMENSES DOÑA ROSANA</t>
  </si>
  <si>
    <t>80054502-9</t>
  </si>
  <si>
    <t>80054502 9</t>
  </si>
  <si>
    <t>JOSE JOAQUIN MATTOS</t>
  </si>
  <si>
    <t>7.Medellin 8.Manizales 9.Pereira 10.Armenia 11.Cali 12.Popayan 13.Pasto 14.Ibague 16.Tunja 20.Cundinamarca</t>
  </si>
  <si>
    <t>GRUPO SANTAMARIA &amp; ASOCIADOS S.A.S</t>
  </si>
  <si>
    <t>901455330-7</t>
  </si>
  <si>
    <t>La Agencia Nacional de Contratación Pública Colombia Compra Eficiente le informa al oferente que la propuesta presentada por la plataforma SECOP II fue rechazada, debido a que presento también oferta por la Plataforma Mi Mercado Popular , y teniendo en cuenta lo indicado en el numeral 2.25.2. del pliego de condiciones, Causales de rechazo particulares para el Lote 1 suministro o compraventa de alimentos, se rechazara la oferta si: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t>
  </si>
  <si>
    <t>SABANETA</t>
  </si>
  <si>
    <t xml:space="preserve"> 901455330-7</t>
  </si>
  <si>
    <t>20.Cundinamarca 21.Bogota</t>
  </si>
  <si>
    <t>INVERSIONES PENIEL SAS</t>
  </si>
  <si>
    <t>830070021-5</t>
  </si>
  <si>
    <t>830070021 5</t>
  </si>
  <si>
    <t>DIEGO ROCHA
 ACUÑA</t>
  </si>
  <si>
    <t>4.Barranquilla 5.Sincelejo 6.Monteria 7.Medellin 11.Cali 17.Bucaramanga 21.Bogota 24.Quibdo</t>
  </si>
  <si>
    <t>ALIMENTOS PIPPO S.A.S</t>
  </si>
  <si>
    <t>900031833-6</t>
  </si>
  <si>
    <t xml:space="preserve"> 900031833 6</t>
  </si>
  <si>
    <t>PROFUTURO COLOMBIA S.A.S ZOMAC</t>
  </si>
  <si>
    <t>901637258-6</t>
  </si>
  <si>
    <t>CALDAS</t>
  </si>
  <si>
    <t>RIOSUCIO</t>
  </si>
  <si>
    <t>DIEGO ROCHA ACUÑA</t>
  </si>
  <si>
    <t>INVERSIONES QDE S.A.S</t>
  </si>
  <si>
    <t>900802002-1</t>
  </si>
  <si>
    <t>La Agencia Nacional de Contratación Pública Colombia Compra Eficiente le informa que debe subsanar el requisito indicado en el numeral 16.19 condiciones de experiencia del pliego de condicones, debido a que el proponente presentó 6 contratos por un total de 560,41 SMLV, con lo cual, según la oferta presentada, se valida la experiencia en el RUP para el grupo 1: Alimentos manufacturados  y debe subsanar la experiencia de los grupos de alimentos del 2 al 24.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</si>
  <si>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nO</t>
  </si>
  <si>
    <t>La ANCP informa que que de acuerdo al numeral 16.19 de Condiciones de Experiencia, "Para los proponentes de los SEGMENTOS 2 MiPymes Y 3 Gran Empresa del lote 1 suministro o compraventa de alimentos, persona natural o jurídica o plural, deberá acreditar la experiencia con máximo 10 contratos ejecutados registrados en el RUP de acuerdo con el clasificador de bienes y servicios en tercer nivel expresado en SMMLV de conformidad con alguno de los códigos establecidos para cada grupo de alimentos en la Tabla 4: 500 SMLMV por grupo de alimentos". El proponente presentó 6 contratos por un total de 560,41 SMLV, con lo cual, según la oferta presentada, se valida la experiencia para el grupo 1: Alimentos manufacturados, sin embargo, no subsana la experiencia de los restantes grupos de alimentos a los que se presentó.</t>
  </si>
  <si>
    <t>8.Manizales 9.Pereira 10.Armenia 11.Cali 12.Popayan 13.Pasto 14.Ibague 15.Florencia 16.Tunja 19.Villavicencio 20.Cundinamarca</t>
  </si>
  <si>
    <t>GRUPO EMPRESARIAL BYM SAS</t>
  </si>
  <si>
    <t>900379373-4</t>
  </si>
  <si>
    <t>PALMIRA</t>
  </si>
  <si>
    <t>14.Ibague 16.Tunja 20.Cundinamarca 21.Bogota 22.San Andres 23.Leticia 24.Quibdo 25.Arauca 26.Puerto Carreño 27.Mitu 28.Puerto inirida</t>
  </si>
  <si>
    <t>UT AMP CALIDAD Y VIDA</t>
  </si>
  <si>
    <t xml:space="preserve">PROALIMENTOS LIBER SAS NIT 830042212-6
INVERSIONES ALIPROR S.A.S. NIT 901411707 0
INVERSIONES NUTRIROA S.A.S NIT 901654961 8 </t>
  </si>
  <si>
    <t>La Agencia Nacional de Contratación Pública - Colombia Compra Eficiente informa que, de acuerdo con lo establecido en el numeral 16.3 "Carta de Presentación de la Propuesta – Formato 1" del pliego de condiciones, el formato presentado con su oferta no corresponde al publicado mediante la Adenda No. 4, por lo anterior, debera acreditar el mencionado requisito dentro del periodo de traslado del informe, sin hacerle modificaciones al texto original, aclarando que el formato debe allegarlo debidamente diligenciado  y firmado por le representante  legal de la Unión Temporal.</t>
  </si>
  <si>
    <t>830042212'6</t>
  </si>
  <si>
    <t>No</t>
  </si>
  <si>
    <t>Si</t>
  </si>
  <si>
    <t xml:space="preserve">No </t>
  </si>
  <si>
    <t>TABERU S.A.S</t>
  </si>
  <si>
    <t>901158407-1</t>
  </si>
  <si>
    <t>901158407 1</t>
  </si>
  <si>
    <t>DEYVI ARMANDO HERNANDEZ MARCILLO</t>
  </si>
  <si>
    <t>87067588-3</t>
  </si>
  <si>
    <t>SAN BERNARDO</t>
  </si>
  <si>
    <t>Laura Tarazona</t>
  </si>
  <si>
    <t>15.Florencia 16.Tunja 17.Bucaramanga 18.Cucuta 19.Villavicencio 20.Cundinamarca 21.Bogota 25.Arauca</t>
  </si>
  <si>
    <t>CONSORCIO CESA</t>
  </si>
  <si>
    <t xml:space="preserve">FUNDACIÓN COLOMBIA PRIMERO NIT 901307261-3
SERVICIOS INSTITUCIONALES GRAN COLOMBIANA SA NIT 901688887-7 </t>
  </si>
  <si>
    <t>PASTO</t>
  </si>
  <si>
    <t>4.Barranquilla</t>
  </si>
  <si>
    <t>SERVICIOS Y ALIMENTOS DE LA COSTA S.A.S.</t>
  </si>
  <si>
    <t>901043833-1</t>
  </si>
  <si>
    <t>SOLEDAD</t>
  </si>
  <si>
    <t>901043833 - 1</t>
  </si>
  <si>
    <t>CONSORCIO FUPCEC</t>
  </si>
  <si>
    <t>901437527-4</t>
  </si>
  <si>
    <t>La Agencia Nacional de Contratación Pública Colombia Compra Eficiente le informa que segun lo indicado en el pliego de condiciones en el numeral 16,5 el representante legal no debe tener limitaciones para contratar y según lo evidenciado en el certificado de existencia y representación legal del integrante Fundación de Proyectos Sociales y Economicos cuenta con una restricción de celebrar contratos que exedan una cuantía de 3500SMMLV.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t>
  </si>
  <si>
    <t>901437527-4.0</t>
  </si>
  <si>
    <t>EMPAQUETADORA DEL NORTE S.A.S.</t>
  </si>
  <si>
    <t>900407151-7</t>
  </si>
  <si>
    <r>
      <rPr>
        <sz val="11"/>
        <color rgb="FF000000"/>
        <rFont val="Arial Narrow"/>
        <family val="2"/>
      </rPr>
      <t xml:space="preserve">La Agencia Nacional de Contratación Pública - Colombia Compra Eficiente informa al oferente que su propuesta fue rechazada debido a que allegó la oferta económica en un formato que no corresponde al publicado en la adenda 7,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color rgb="FF000000"/>
        <rFont val="Arial Narrow"/>
        <family val="2"/>
      </rPr>
      <t>Rechazada</t>
    </r>
    <r>
      <rPr>
        <sz val="11"/>
        <color rgb="FF000000"/>
        <rFont val="Arial Narrow"/>
        <family val="2"/>
      </rPr>
      <t xml:space="preserve">.
</t>
    </r>
  </si>
  <si>
    <t>NORTE DE SANTANDER</t>
  </si>
  <si>
    <t>SAN JOSE DE CUCUTA</t>
  </si>
  <si>
    <t>9004077151-7.0</t>
  </si>
  <si>
    <t xml:space="preserve">La omisión de la propuesta económica o Factor Económico, la ausencia, omisión u ofrecimientos contradictorios, o no válidos económicamente de alguno de los elementos que hagan parte de la Propuesta Económica, o sea modificado dicho formato o si el precio ofrecido para algún ítem es cero (o) o no es cotizado.
El proponente en la etapa de subsanación  presenta observación aduciendo que la situacion relacionada en el informe preliminar de evaluación con respecto al Lote 1,  relacioanda con la oferta económica obedece a un tema formal, sin embargo, es importante reiterar que de acuerdo con lo establecido en el pliego de condiciones, el uso del formato de oferta económica es un requisito obligatorio para la presentación de la propuesta. La no utilización por parte del proponente de este formato, impidió que la oferta incluyera la totalidad de presentaciones de los productos ofertados así como tampoco ofertó mínimo el 70% de los alimentos de cada grupo, lo que constituye una causal de rechazo para todos los grupos de alimentos a los que ofertó (Cereales y Derivados y Grasas y Aceites). </t>
  </si>
  <si>
    <t>MILTA MARCELA OMEN HOYOS</t>
  </si>
  <si>
    <t>1061985955-8</t>
  </si>
  <si>
    <t>CAUCA</t>
  </si>
  <si>
    <t>POPAYAN</t>
  </si>
  <si>
    <t>ASOCIACION DE MUJERES DEL LITORAL CARIBE UNIDAS POR COLOMBIA</t>
  </si>
  <si>
    <t>823001222-9</t>
  </si>
  <si>
    <t>NAILA YALI</t>
  </si>
  <si>
    <t>6.Monteria	7.Medellin	8.Manizales	9.Pereira	10.Armenia	11.Cali	14.Ibague	16.Tunja	17.Bucaramanga	18.Cucuta	19.Villavicencio	20.Cundinamarca</t>
  </si>
  <si>
    <t>GRUPO EMPRESARIAL VAERA S.AS.</t>
  </si>
  <si>
    <t>900710872-7</t>
  </si>
  <si>
    <t xml:space="preserve"> 900710872 7</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</si>
  <si>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alimentos: Sobre de 8 gr de (salsa de tomate) y Sobre de 8 gr (salsa de mostaza) para todas las regiones donde se oferta.</t>
  </si>
  <si>
    <t xml:space="preserve">Laura López </t>
  </si>
  <si>
    <t>1.Santa Marta	2.Riohacha	3.Cartagena	4.Barranquilla	5.Sincelejo	7.Medellin	11.Cali	14.Ibague	16.Tunja	17.Bucaramanga	18.Cucuta	20.Cundinamarca</t>
  </si>
  <si>
    <t>DIANA CORPORACION S.A.S</t>
  </si>
  <si>
    <t>860031606-6</t>
  </si>
  <si>
    <t>860031606 6</t>
  </si>
  <si>
    <t>2.Riohacha 7.Medellin 8.Manizales 9.Pereira 10.Armenia 11.Cali 14.Ibague 16.Tunja 17.Bucaramanga 19.Villavicencio 20.Cundinamarca</t>
  </si>
  <si>
    <t>LÁCTEOS APPENZELL SAS</t>
  </si>
  <si>
    <t>832009861-4</t>
  </si>
  <si>
    <t>FUNZA</t>
  </si>
  <si>
    <t>DISTRIBUCIONES AJAR S.A.S</t>
  </si>
  <si>
    <t>901741291-4</t>
  </si>
  <si>
    <t>META</t>
  </si>
  <si>
    <t>VILLAVICENCIO</t>
  </si>
  <si>
    <t xml:space="preserve"> 901741291-4</t>
  </si>
  <si>
    <t>ANTONI ANDRADE</t>
  </si>
  <si>
    <t>8.Manizales 9.Pereira 10.Armenia 11.Cali 12.Popayan 13.Pasto 14.Ibague 16.Tunja</t>
  </si>
  <si>
    <t>MEGAEXPERTOS SAS</t>
  </si>
  <si>
    <t>901787010-1</t>
  </si>
  <si>
    <t xml:space="preserve">La Agencia Nacional de Contratación Pública Colombia Compra Eficiente le infoma al proponente que a través de los documentos aportados NO logro validar la experiencia solicitada en el proceso CCENEG-083-01-2024 de acuerdo con el numeral 16.19 del Pliego de Condiciones Definitivo,  por las siguientes razones: 1. De acuerdo con la experiencia registrada en el Formato 7 A– Acreditación de la Experiencia (Segmentos 2) Lote 1 Suministro de Alimentos, se verifico en el RUP del proponente MEGAEXPERTOS SAS que los contratos relacionados por este, para efectos de acreditar la experiencia, fueron ejecutados  por la FUNDACION COLOMBIA UNA NACION CIVICA ""CONCIVICA"". 2. En los documentos Registro Único de Proponentes y Certificado de Existencia y Representación Legal aportados por el proponente MEGAEXPERTOS SAS, la ANCP CCE no evidenció relación entre el proponente y la FUNDACION COLOMBIA UNA NACION CIVICA ""CONCIVICA"".Por lo anterior es necesario que el proponente adjunte:
1. Documento idóneo del órgano social competente, para validar si existió alguna modificación a los estatutos o documentos de constitución en el que se llegase a evidenciar si el proponente MEGAEXPERTOS SAS hizo parte de la FUNDACION COLOMBIA UNA NACION CIVICA ""CONCIVICA"" o si se realizo cambio de la razón social del proponente y/o,
2. Si el proponente MEGAEXPERTOS SAS pretende acreditar la experiencia a través de alguna de sus accionistas por tener menos  3 Años de constituida se allegue documentos idóneo por el órgano social competente en el que si indique si algunas de las accionistas tiene relación con la FUNDACION COLOMBIA UNA NACION CIVICA ""CONCIVICA"" y/o,
3. En caso contrario a los anterior, el proponente deberá registrar en el Formato 7 A– Acreditación de la Experiencia (Segmentos 2) Lote 1 los contratos donde se registra la ejecución el proponente MEGAEXPERTOS SAS, para efectos de acreditar la experiencia.
Lo anterior deberá hacerse, en el termino del traslado de la evaluación, so pena de rechazo de la oferta.
</t>
  </si>
  <si>
    <t>UT BAGLOFOOD-GIESS ACUERDO MARCO</t>
  </si>
  <si>
    <t>BAGLOFOOD NIT 901795178-1 
(GIESS) NIT
901579629-6</t>
  </si>
  <si>
    <t>901579629 6</t>
  </si>
  <si>
    <t>SUPERMERCADOS ECO SAS</t>
  </si>
  <si>
    <t>830508860-0</t>
  </si>
  <si>
    <t>4 - BAJO CAUCA - CACERES 4 - BAJO CAUCA - CAUCASIA 4 - BAJO CAUCA - EL BAGRE 4 - BAJO CAUCA - NECHI 4 - BAJO CAUCA - TARAZA 4 - BAJO CAUCA - ZARAGOZA 5 - MAGDALENA MEDIO - CARACOLI 5 - MAGDALENA MEDIO - MACEO 5 - MAGDALENA MEDIO - PUERTO BERRIO 5 - MAGDALENA MEDIO - PUERTO NARE 5 - MAGDALENA MEDIO - PUERTO TRIUNFO 5 - MAGDALENA MEDIO - YONDO 6 - NORDESTE - AMALFI 6 - NORDESTE - ANORI 6 - NORDESTE - CISNEROS 6 - NORDESTE - REMEDIOS 6 - NORDESTE - SAN ROQUE 6 - NORDESTE - SANTO DOMINGO 6 - NORDESTE - SEGOVIA 6 - NORDESTE - VEGACHI 6 - NORDESTE - YALI 6 - NORDESTE - YOLOMBO 7 - NORTE - ANGOSTURA 7 - NORTE - BELMIRA 7 - NORTE - BRICEÑO 7 - NORTE - CAMPAMENTO 7 - NORTE - CAROLINA 7 - NORTE - DONMATIAS 7 - NORTE - ENTRERRIOS 7 - NORTE - GOMEZ PLATA 7 - NORTE - GUADALUPE 7 - NORTE - ITUANGO 7 - NORTE - SAN ANDRES DE CUERQUIA 7 - NORTE - SAN JOSE DE LA MONTAÑA 7 - NORTE - SAN PEDRO DE LOS MILAGROS 7 - NORTE - SANTA ROSA de osos 7 - NORTE - TOLEDO 7 - NORTE - VALDIVIA 7 - NORTE - YARUMAL 8 - OCCIDENTE - ABRIAQUI 8 - OCCIDENTE - ANZA 8 - OCCIDENTE - ARMENIA 8 - OCCIDENTE - BURITICA 8 - OCCIDENTE - CAÑASGORDAS 8 - OCCIDENTE - DABEIBA 8 - OCCIDENTE - EBEJICO 8 - OCCIDENTE - FRONTINO 8 - OCCIDENTE - GIRALDO 8 - OCCIDENTE - HELICONIA 8 - OCCIDENTE - LIBORINA 8 - OCCIDENTE - OLAYA 8 - OCCIDENTE - PEQUE 8 - OCCIDENTE - SABANALARGA 8 - OCCIDENTE - SAN JERONIMO 8 - OCCIDENTE - SANTA FE DE ANTIOQUIA 8 - OCCIDENTE - SOPETRAN 8 - OCCIDENTE - URAMITA 9 - ORIENTE - ABEJORRAL 9 - ORIENTE - ALEJANDRIA 9 - ORIENTE - ARGELIA 9 - ORIENTE - EL CARMEN DE VIBORAL 9 - ORIENTE - COCORNA 9 - ORIENTE - CONCEPCION 9 - ORIENTE - GRANADA 9 - ORIENTE - GUARNE 9 - ORIENTE - GUATAPE 9 - ORIENTE - LA CEJA 9 - ORIENTE - LA UNION 9 - ORIENTE - MARINILLA 9 - ORIENTE - NARIÑO 9 - ORIENTE - PEÑOL 9 - ORIENTE - RETIRO 9 - ORIENTE - RIONEGRO 9 - ORIENTE - SAN CARLOS 9 - ORIENTE - SAN FRANCISCO 9 - ORIENTE - SAN LUIS 9 - ORIENTE - SAN RAFAEL 9 - ORIENTE - SAN VICENTE FERRER 9 - ORIENTE - EL SANTUARIO 9 - ORIENTE - SONSON 10 - SUROESTE - AMAGA 10 - SUROESTE - ANDES 10 - SUROESTE - ANGELOPOLIS 10 - SUROESTE - BETANIA 10 - SUROESTE - BETULIA 10 - SUROESTE - CAICEDO 10 - SUROESTE - CARAMANTA 10 - SUROESTE - CIUDAD BOLIVAR 10 - SUROESTE - CONCORDIA 10 - SUROESTE - FREDONIA 10 - SUROESTE - HISPANIA 10 - SUROESTE - JARDIN 10 - SUROESTE - JERICO 10 - SUROESTE - LA PINTADA 10 - SUROESTE - MONTEBELLO 10 - SUROESTE - PUEBLORRICO 10 - SUROESTE - SALGAR 10 - SUROESTE - SANTA BARBARA 10 - SUROESTE - TAMESIS 10 - SUROESTE - TARSO 10 - SUROESTE - TITIRIBI 10 - SUROESTE - URRAO 10 - SUROESTE - VALPARAISO 10 - SUROESTE - VENECIA 11 - URABA - APARTADO 11 - URABA - ARBOLETES 11 - URABA - CAREPA 11 - URABA - CHIGORODO 11 - URABA - MURINDO 11 - URABA - MUTATA 11 - URABA - NECOCLI 11 - URABA - SAN JUAN DE URABA 11 - URABA - SAN PEDRO DE URABA 11 - URABA - TURBO 11 - URABA - VIGIA DEL FUERTE 12 - VALLE DEL ABURRA - BARBOSA 12 - VALLE DEL ABURRA - BELLO 12 - VALLE DEL ABURRA - CALDAS 12 - VALLE DEL ABURRA - COPACABANA 12 - VALLE DEL ABURRA - ENVIGADO 12 - VALLE DEL ABURRA - GIRARDOTA 12 - VALLE DEL ABURRA - ITAGÜI 12 - VALLE DEL ABURRA - LA ESTRELLA 12 - VALLE DEL ABURRA - MEDELLIN 12 - VALLE DEL ABURRA - SABANETA 13 - SABANA - ARAUCA 13 - SABANA - PUERTO RONDON 13 - SABANA - CRAVO NORTE 14 - PIE DE MONTE - ARAUQUITA 14 - PIE DE MONTE - FORTUL 14 - PIE DE MONTE - SARAVENA 14 - PIE DE MONTE - TAME 21 - BOGOTA - BOGOTA. D.C. 26 - ZODES NORTE - CARTAGENA DE INDIAS 26 - ZODES NORTE - CLEMENCIA 26 - ZODES NORTE - SANTA CATALINA 26 - ZODES NORTE - SANTA ROSA 26 - ZODES NORTE - TURBACO 26 - ZODES NORTE - TURBANA 30 - CENTRO - CHIQUIZA 30 - CENTRO - CHIVATA 30 - CENTRO - COMBITA 30 - CENTRO - CUCAITA 30 - CENTRO - MOTAVITA 30 - CENTRO - OICATA 30 - CENTRO - SAMACA 30 - CENTRO - SIACHOQUE 30 - CENTRO - SORA 30 - CENTRO - SORACA 30 - CENTRO - SOTAQUIRA 30 - CENTRO - TOCA 30 - CENTRO - TUNJA 30 - CENTRO - TUTA 30 - CENTRO - VENTAQUEMADA 31 - DISTRITO ESPECIAL CUBARA - CUBARA 32 - GUTIERREZ - CHISCAS 32 - GUTIERREZ - EL COCUY 32 - GUTIERREZ - EL ESPINO 32 - GUTIERREZ - GUACAMAYAS 32 - GUTIERREZ - GÜICAN DE LA SIERRA 32 - GUTIERREZ - PANQUEBA 33 - LA LIBERTAD - LABRANZAGRANDE 33 - LA LIBERTAD - PAJARITO 33 - LA LIBERTAD - PAYA 33 - LA LIBERTAD - PISBA 34 - LENGUPA - BERBEO 34 - LENGUPA - CAMPOHERMOSO 34 - LENGUPA - MIRAFLORES 34 - LENGUPA - PAEZ 34 - LENGUPA - SAN EDUARDO 34 - LENGUPA - ZETAQUIRA 35 - MARQUEZ - BOYACA 35 - MARQUEZ - CIENEGA 35 - MARQUEZ - JENESANO 35 - MARQUEZ - NUEVO COLON 35 - MARQUEZ - RAMIRIQUI 35 - MARQUEZ - RONDON 35 - MARQUEZ - TIBANA 35 - MARQUEZ - TURMEQUE 35 - MARQUEZ - UMBITA 35 - MARQUEZ - VIRACACHA 38 - OCCIDENTE - BRICEÑO 38 - OCCIDENTE - BUENAVISTA 38 - OCCIDENTE - CALDAS 38 - OCCIDENTE - CHIQUINQUIRA 38 - OCCIDENTE - COPER 38 - OCCIDENTE - LA VICTORIA 38 - OCCIDENTE - MARIPI 38 - OCCIDENTE - MUZO 38 - OCCIDENTE - OTANCHE 38 - OCCIDENTE - PAUNA 39 - DISTRITO ESPECIAL PUERTO BOYACA - PUERTO BOYACA 40 - OCCIDENTE - QUIPAMA 40 - OCCIDENTE - SABOYA 40 - OCCIDENTE - SAN MIGUEL DE SEMA 40 - OCCIDENTE - SAN PABLO DE BORBUR 40 - OCCIDENTE - TUNUNGUA 41 - ORIENTE - ALMEIDA 41 - ORIENTE - CHIVOR 41 - ORIENTE - GUATEQUE 41 - ORIENTE - GUAYATA 41 - ORIENTE - LA CAPILLA 41 - ORIENTE - SOMONDOCO 41 - ORIENTE - SUTATENZA 41 - ORIENTE - TENZA 42 - RICAURTE - ARCABUCO 42 - RICAURTE - CHITARAQUE 42 - RICAURTE - GACHANTIVA 42 - RICAURTE - MONIQUIRA 42 - RICAURTE - RAQUIRA 42 - RICAURTE - SACHICA 42 - RICAURTE - SAN JOSE DE PARE 42 - RICAURTE - SANTA SOFIA 42 - RICAURTE - SANTANA 42 - RICAURTE - SUTAMARCHAN 42 - RICAURTE - TINJACA 42 - RICAURTE - TOGÜI 42 - RICAURTE - VILLA DE LEYVA 43 - SUGAMUXI - AQUITANIA 43 - SUGAMUXI - CUITIVA 43 - SUGAMUXI - FIRAVITOBA 43 - SUGAMUXI - GAMEZA 43 - SUGAMUXI - IZA 43 - SUGAMUXI - MONGUA 43 - SUGAMUXI - MONGUI 43 - SUGAMUXI - NOBSA 43 - SUGAMUXI - PESCA 43 - SUGAMUXI - SOGAMOSO 43 - SUGAMUXI - TIBASOSA 43 - SUGAMUXI - TOPAGA 43 - SUGAMUXI - TOTA 44 - TUNDAMA - BELEN 44 - TUNDAMA - BUSBANZA 44 - TUNDAMA - CERINZA 44 - TUNDAMA - CORRALES 44 - TUNDAMA - DUITAMA 44 - TUNDAMA - FLORESTA 44 - TUNDAMA - PAIPA 44 - TUNDAMA - SANTA ROSA DE VITERBO 44 - TUNDAMA - TUTAZA 45 - VALDERRAMA - BETEITIVA 45 - VALDERRAMA - CHITA 45 - VALDERRAMA - JERICO 45 - VALDERRAMA - PAZ DE RIO 45 - VALDERRAMA - SOCHA 45 - VALDERRAMA - SOCOTA 45 - VALDERRAMA - TASCO 46 - ALTO OCCIDENTE - FILADELFIA 46 - ALTO OCCIDENTE - LA MERCED 46 - ALTO OCCIDENTE - MARMATO 46 - ALTO OCCIDENTE - RIOSUCIO 46 - ALTO OCCIDENTE - SUPIA 47 - ALTO ORIENTE - MANZANARES 47 - ALTO ORIENTE - MARQUETALIA 47 - ALTO ORIENTE - MARULANDA 47 - ALTO ORIENTE - PENSILVANIA 48 - BAJO OCCIDENTE - ANSERMA 48 - BAJO OCCIDENTE - BELALCAZAR 48 - BAJO OCCIDENTE - RISARALDA 48 - BAJO OCCIDENTE - SAN JOSE 48 - BAJO OCCIDENTE - VITERBO 49 - CENTRO SUR - CHINCHINA 49 - CENTRO SUR - MANIZALES 49 - CENTRO SUR - NEIRA 49 - CENTRO SUR - PALESTINA 49 - CENTRO SUR - VILLAMARIA 50 - NORTE - AGUADAS 50 - NORTE - ARANZAZU 50 - NORTE - PACORA 50 - NORTE - SALAMINA 51 - MAGDALENA CALDENSE - LA DORADA 51 - MAGDALENA CALDENSE - NORCASIA 51 - MAGDALENA CALDENSE - SAMANA 51 - MAGDALENA CALDENSE - VICTORIA 52 - ZONA SUR - ALBANIA 52 - ZONA SUR - BELEN DE LOS ANDAQUIES 52 - ZONA SUR - SAN JOSE DEL FRAGUA 52 - ZONA SUR - VALPARAISO 53 - ZONA DE RIOS - CARTAGENA DEL CHAIRA 53 - ZONA DE RIOS - CURILLO 53 - ZONA DE RIOS - SOLANO 53 - ZONA DE RIOS - SOLITA 53 - ZONA DE RIOS - MILAN 54 - ZONA CENTRO - FLORENCIA 54 - ZONA CENTRO - LA MONTAÑITA 54 - ZONA CENTRO - MORELIA 55 - ZONA NORTE - EL PAUJIL 55 - ZONA NORTE - PUERTO RICO 55 - ZONA NORTE - SAN VICENTE DEL CAGUAN 55 - ZONA NORTE - EL DONCELLO 56 - PIEDEMONTE - AGUAZUL 56 - PIEDEMONTE - VILLANUEVA 56 - PIEDEMONTE - YOPAL 56 - PIEDEMONTE - TAURAMENA 56 - PIEDEMONTE - MONTERREY 56 - PIEDEMONTE - NUNCHIA 56 - PIEDEMONTE - PORE 57 - SABANA - MANI 57 - SABANA - SAN LUIS DE PALENQUE 57 - SABANA - TRINIDAD 57 - SABANA - OROCUE 57 - SABANA - PAZ DE ARIPORO 57 - SABANA - HATO COROZAL 59 - CENTRO - CAJIBIO 59 - CENTRO - EL TAMBO 59 - CENTRO - MORALES 59 - CENTRO - PIENDAMO - TUNIA 59 - CENTRO - POPAYAN 59 - CENTRO - TIMBIO 59 - CENTRO - PURACE 59 - CENTRO - Silvia 60 - MACIZO - LA SIERRA 60 - MACIZO - ROSAS 60 - MACIZO - SOTARA PAISPAMBA 60 - MACIZO - ALMAGUER 60 - MACIZO - LA VEGA 62 - PACIFICA - GUAPI 62 - PACIFICA - LOPEZ DE MICAY 62 - PACIFICA - TIMBIQUI 67 - NOROCCIDENTAL - ASTREA 67 - NOROCCIDENTAL - BOSCONIA 67 - NOROCCIDENTAL - EL COPEY 67 - NOROCCIDENTAL - EL PASO 68 - NORTE - BECERRIL 68 - NORTE - AGUSTIN CODAZZI 68 - NORTE - LA PAZ 68 - NORTE - MANAURE BALCON DEL CESAR 68 - NORTE - PUEBLO BELLO 68 - NORTE - SAN DIEGO 68 - NORTE - VALLEDUPAR 69 - SUR - AGUACHICA 69 - SUR - GAMARRA 69 - SUR - GONZALEZ 69 - SUR - LA GLORIA 69 - SUR - PELAYA 69 - SUR - RIO DE ORO 69 - SUR - SAN ALBERTO 69 - SUR - SAN MARTIN 70 - ATRATO - ATRATO 70 - ATRATO - BAGADO 70 - ATRATO - BOJAYA 70 - ATRATO - EL CARMEN DE ATRATO 70 - ATRATO - LLORO 70 - ATRATO - MEDIO ATRATO 70 - ATRATO - QUIBDO 70 - ATRATO - RIO QUITO 71 - DARIEN - ACANDI 71 - DARIEN - CARMEN DEL DARIEN 71 - DARIEN - RIOSUCIO 71 - DARIEN - UNGUIA 72 - PACIFICO NORTE - BAHIA SOLANO 72 - PACIFICO NORTE - JURADO 72 - PACIFICO NORTE - NUQUI 73 - PACIFICO SUR - ALTO BAUDO 73 - PACIFICO SUR - BAJO BAUDO 73 - PACIFICO SUR - El Litoral del San Juan 73 - PACIFICO SUR - MEDIO BAUDO 75 - ALTO SINU - TIERRALTA 75 - ALTO SINU - VALENCIA 76 - BAJO SINU - CHIMA 76 - BAJO SINU - COTORRA 76 - BAJO SINU - LORICA 76 - BAJO SINU - MOMIL 76 - BAJO SINU - PURISIMA DE LA CONCEPCION 76 - BAJO SINU - TUCHIN 77 - CENTRO - MONTERIA 78 - COSTANERA - CANALETE 78 - COSTANERA - LOS CORDOBAS 78 - COSTANERA - MOÑITOS 78 - COSTANERA - PUERTO ESCONDIDO 78 - COSTANERA - SAN ANTERO 78 - COSTANERA - SAN BERNARDO DEL VIENTO 79 - SABANAS - CHINU 79 - SABANAS - SAHAGUN 79 - SABANAS - SAN ANDRES DE SOTAVENTO 80 - SAN JORGE - SAN JOSE DE URE 80 - SAN JORGE - AYAPEL 80 - SAN JORGE - BUENAVISTA 80 - SAN JORGE - LA APARTADA 80 - SAN JORGE - MONTELIBANO 80 - SAN JORGE - PLANETA RICA 80 - SAN JORGE - PUEBLO NUEVO 80 - SAN JORGE - PUERTO LIBERTADOR 81 - SINU MEDIO - CERETE 81 - SINU MEDIO - CIENAGA DE ORO 81 - SINU MEDIO - SAN CARLOS 81 - SINU MEDIO - SAN PELAYO 83 - ALTO MAGDALENA - AGUA DE DIOS 83 - ALTO MAGDALENA - GIRARDOT 83 - ALTO MAGDALENA - GUATAQUI 83 - ALTO MAGDALENA - JERUSALEN 83 - ALTO MAGDALENA - NARIÑO 83 - ALTO MAGDALENA - NILO 83 - ALTO MAGDALENA - RICAURTE 83 - ALTO MAGDALENA - TOCAIMA 84 - BAJO MAGDALENA - CAPARRAPI 84 - BAJO MAGDALENA - GUADUAS 84 - BAJO MAGDALENA - PUERTO SALGAR 85 - GUALIVA - ALBAN 85 - GUALIVA - LA PEÑA 85 - GUALIVA - LA VEGA 85 - GUALIVA - NIMAIMA 85 - GUALIVA - NOCAIMA 85 - GUALIVA - QUEBRADANEGRA 85 - GUALIVA - SAN FRANCISCO 85 - GUALIVA - SASAIMA 85 - GUALIVA - SUPATA 85 - GUALIVA - UTICA 85 - GUALIVA - VERGARA 85 - GUALIVA - VILLETA 86 - GUAVIO - GACHALA 86 - GUAVIO - GACHETA 86 - GUAVIO - GAMA 86 - GUAVIO - GUASCA 86 - GUAVIO - GUATAVITA 86 - GUAVIO - JUNIN 86 - GUAVIO - LA CALERA 86 - GUAVIO - UBALA 87 - MAGDALENA CENTRO - BELTRAN 87 - MAGDALENA CENTRO - BITUIMA 87 - MAGDALENA CENTRO - CHAGUANI 87 - MAGDALENA CENTRO - GUAYABAL DE SIQUIMA 87 - MAGDALENA CENTRO - PULI 87 - MAGDALENA CENTRO - SAN JUAN DE RIOSECO 87 - MAGDALENA CENTRO - VIANI 88 - MEDINA - MEDINA 88 - MEDINA - PARATEBUENO 89 - ORIENTE - CAQUEZA 89 - ORIENTE - CHIPAQUE 89 - ORIENTE - CHOACHI 89 - ORIENTE - FOMEQUE 89 - ORIENTE - FOSCA 89 - ORIENTE - GUAYABETAL 89 - ORIENTE - GUTIERREZ 89 - ORIENTE - QUETAME 89 - ORIENTE - UBAQUE 89 - ORIENTE - UNE 90 - RIO NEGRO - EL PEÑON 90 - RIO NEGRO - LA PALMA 90 - RIO NEGRO - PACHO 90 - RIO NEGRO - PAIME 90 - RIO NEGRO - SAN CAYETANO 90 - RIO NEGRO - TOPAIPI 90 - RIO NEGRO - VILLAGOMEZ 90 - RIO NEGRO - YACOPI 91 - SABANA CENTRO - CAJICA 91 - SABANA CENTRO - CHIA 91 - SABANA CENTRO - COGUA 91 - SABANA CENTRO - GACHANCIPA 91 - SABANA CENTRO - NEMOCON 91 - SABANA CENTRO - SOPO 91 - SABANA CENTRO - TABIO 91 - SABANA CENTRO - TOCANCIPA 91 - SABANA CENTRO - ZIPAQUIRA 92 - SABANA OCCIDENTE - BOJACA 92 - SABANA OCCIDENTE - COTA 92 - SABANA OCCIDENTE - EL ROSAL 92 - SABANA OCCIDENTE - FACATATIVA 92 - SABANA OCCIDENTE - FUNZA 92 - SABANA OCCIDENTE - MADRID 92 - SABANA OCCIDENTE - MOSQUERA 92 - SABANA OCCIDENTE - SUBACHOQUE 92 - SABANA OCCIDENTE - TENJO 92 - SABANA OCCIDENTE - ZIPACON 93 - SOACHA - SIBATE 93 - SOACHA - SOACHA 94 - SUMAPAZ - ARBELAEZ 94 - SUMAPAZ - CABRERA 94 - SUMAPAZ - FUSAGASUGA 94 - SUMAPAZ - GRANADA 94 - SUMAPAZ - PANDI 94 - SUMAPAZ - PASCA 94 - SUMAPAZ - SAN BERNARDO 94 - SUMAPAZ - SILVANIA 94 - SUMAPAZ - TIBACUY 94 - SUMAPAZ - VENECIA 95 - TEQUENDAMA - ANAPOIMA 95 - TEQUENDAMA - ANOLAIMA 95 - TEQUENDAMA - APULO 95 - TEQUENDAMA - CACHIPAY 95 - TEQUENDAMA - EL COLEGIO 95 - TEQUENDAMA - LA MESA 95 - TEQUENDAMA - QUIPILE 95 - TEQUENDAMA - SAN ANTONIO DEL TEQUENDAMA 95 - TEQUENDAMA - TENA 95 - TEQUENDAMA - VIOTA 96 - UBATE - CARMEN DE CARUPA 96 - UBATE - CUCUNUBA 96 - UBATE - FUQUENE 96 - UBATE - GUACHETA 96 - UBATE - LENGUAZAQUE 96 - UBATE - SIMIJACA 96 - UBATE - SUSA 96 - UBATE - SUTATAUSA 96 - UBATE - TAUSA 96 - UBATE - VILLA DE SAN DIEGO DE UBATE 103 - MUNICIPIO GUAVIARE 1 - CALAMAR 104 - MUNICIPIO GUAVIARE 2 - EL RETORNO 106 - MUNICIPIO GUAVIARE 4 - SAN JOSE DEL GUAVIARE 107 - CENTRO - AGRADO 119 - SANTA MARTA - SANTA MARTA 121 - ARIARI - EL CASTILLO 121 - ARIARI - PUERTO LLERAS 121 - ARIARI - LEJANIAS 121 - ARIARI - FUENTE DE ORO 121 - ARIARI - GRANADA 121 - ARIARI - SAN MARTIN 121 - ARIARI - SAN JUAN DE ARAMA 122 - ALTO ARIARI - CENTRO - SAN CARLOS DE GUAROA 122 - ALTO ARIARI - CENTRO - CASTILLA LA NUEVA 122 - ALTO ARIARI - CENTRO - EL DORADO 122 - ALTO ARIARI - CENTRO - ACACIAS 122 - ALTO ARIARI - CENTRO - CUBARRAL 122 - ALTO ARIARI - CENTRO - GUAMAL 123 - LA MACARENA - LA MACARENA 123 - LA MACARENA - URIBE 123 - LA MACARENA - MESETAS 123 - LA MACARENA - VISTAHERMOSA 124 - BAJO ARIARI - SUR - MAPIRIPAN 124 - BAJO ARIARI - SUR - PUERTO CONCORDIA 124 - BAJO ARIARI - SUR - PUERTO RICO 125 - CAPITAL - CORDILLERA - VILLAVICENCIO 125 - CAPITAL - CORDILLERA - CUMARAL 125 - CAPITAL - CORDILLERA - EL CALVARIO 125 - CAPITAL - CORDILLERA - RESTREPO 125 - CAPITAL - CORDILLERA - SAN JUANITO 126 - RIO META - BARRANCA DE UPIA 126 - RIO META - CABUYARO 126 - RIO META - PUERTO GAITAN 126 - RIO META - PUERTO LOPEZ 134 - SANQUIANGA - EL CHARCO 134 - SANQUIANGA - LA TOLA 134 - SANQUIANGA - MOSQUERA 134 - SANQUIANGA - OLAYA HERRERA 134 - SANQUIANGA - SANTA BARBARA 135 - PACIFICO SUR - FRANCISCO PIZARRO 135 - PACIFICO SUR - SAN ANDRES DE TUMACO 136 - RIO MAYO - SAN PABLO 136 - RIO MAYO - ALBAN 136 - RIO MAYO - BELEN 136 - RIO MAYO - COLON 136 - RIO MAYO - EL TABLON DE GOMEZ 136 - RIO MAYO - LA CRUZ 136 - RIO MAYO - SAN BERNARDO 141 - NORTE - BUCARASICA 141 - NORTE - EL TARRA 141 - NORTE - SARDINATA 141 - NORTE - TIBU 142 - OCCIDENTE - ABREGO 142 - OCCIDENTE - CACHIRA 142 - OCCIDENTE - CONVENCION 142 - OCCIDENTE - EL CARMEN 142 - OCCIDENTE - HACARI 142 - OCCIDENTE - LA ESPERANZA 142 - OCCIDENTE - LA PLAYA 142 - OCCIDENTE - OCAÑA 142 - OCCIDENTE - SAN CALIXTO 142 - OCCIDENTE - TEORAMA 143 - ORIENTAL - SAN JOSE DE CUCUTA 143 - ORIENTAL - EL ZULIA 143 - ORIENTAL - LOS PATIOS 143 - ORIENTAL - PUERTO SANTANDER 143 - ORIENTAL - SAN CAYETANO 143 - ORIENTAL - VILLA DEL ROSARIO 144 - SUR OCCIDENTE - CACOTA 144 - SUR OCCIDENTE - CHITAGA 144 - SUR OCCIDENTE - MUTISCUA 144 - SUR OCCIDENTE - PAMPLONA 144 - SUR OCCIDENTE - PAMPLONITA 144 - SUR OCCIDENTE - SILOS 145 - SUR ORIENTE - BOCHALEMA 145 - SUR ORIENTE - CHINACOTA 145 - SUR ORIENTE - DURANIA 145 - SUR ORIENTE - HERRAN 145 - SUR ORIENTE - LABATECA 145 - SUR ORIENTE - RAGONVALIA 145 - SUR ORIENTE - TOLEDO 147 - BAJO PUTUMAYO - ORITO 147 - BAJO PUTUMAYO - PUERTO ASIS 147 - BAJO PUTUMAYO - PUERTO CAICEDO 147 - BAJO PUTUMAYO - VALLE DEL GUAMUEZ 147 - BAJO PUTUMAYO - PUERTO LEGUIZAMO 147 - BAJO PUTUMAYO - SAN MIGUEL 149 - PLAN - ARMENIA 149 - PLAN - FILANDIA 149 - PLAN - CIRCASIA 149 - PLAN - LA TEBAIDA 149 - PLAN - MONTENEGRO 149 - PLAN - QUIMBAYA 150 - CORDILLERANOS - BUENAVISTA 150 - CORDILLERANOS - CALARCA 150 - CORDILLERANOS - CORDOBA 150 - CORDILLERANOS - GENOVA 150 - CORDILLERANOS - PIJAO 150 - CORDILLERANOS - SALENTO 151 - UNO - VERTIENTE ORIENTAL - DOSQUEBRADAS 151 - UNO - VERTIENTE ORIENTAL - LA VIRGINIA 151 - UNO - VERTIENTE ORIENTAL - MARSELLA 151 - UNO - VERTIENTE ORIENTAL - PEREIRA 151 - UNO - VERTIENTE ORIENTAL - SANTA ROSA DE CABAL 152 - DOS - VERTIENTE OCCIDENTAL - APIA 152 - DOS - VERTIENTE OCCIDENTAL - BALBOA 152 - DOS - VERTIENTE OCCIDENTAL - BELEN DE UMBRIA 152 - DOS - VERTIENTE OCCIDENTAL - GUATICA 152 - DOS - VERTIENTE OCCIDENTAL - LA CELIA 152 - DOS - VERTIENTE OCCIDENTAL - QUINCHIA 152 - DOS - VERTIENTE OCCIDENTAL - SANTUARIO 156 - GUANENTA - ARATOCA 156 - GUANENTA - BARICHARA 156 - GUANENTA - CABRERA 156 - GUANENTA - CHARALA 156 - GUANENTA - COROMORO 156 - GUANENTA - CURITI 156 - GUANENTA - ENCINO 156 - GUANENTA - JORDAN 156 - GUANENTA - MOGOTES 156 - GUANENTA - OCAMONTE 156 - GUANENTA - ONZAGA 156 - GUANENTA - PARAMO 156 - GUANENTA - PINCHOTE 156 - GUANENTA - SAN GIL 156 - GUANENTA - SAN JOAQUIN 156 - GUANENTA - VALLE DE SAN JOSE 156 - GUANENTA - VILLANUEVA 156 - GUANENTA - CEPITA 157 - YARIGUIES - BARRANCABERMEJA 157 - YARIGUIES - BETULIA 157 - YARIGUIES - EL CARMEN DE CHUCURI 157 - YARIGUIES - PUERTO WILCHES 157 - YARIGUIES - SABANA DE TORRES 157 - YARIGUIES - SAN VICENTE DE CHUCURI 157 - YARIGUIES - CIMITARRA 157 - YARIGUIES - PUERTO PARRA 160 - METROPOLITANA - ZAPATOCA 160 - METROPOLITANA - BUCARAMANGA 160 - METROPOLITANA - EL PLAYON 160 - METROPOLITANA - FLORIDABLANCA 160 - METROPOLITANA - GIRON 160 - METROPOLITANA - LEBRIJA 160 - METROPOLITANA - LOS SANTOS 160 - METROPOLITANA - PIEDECUESTA 160 - METROPOLITANA - RIONEGRO 160 - METROPOLITANA - SANTA BARBARA 162 - MOJANA - GUARANDA 162 - MOJANA - MAJAGUAL 162 - MOJANA - SUCRE 163 - MONTES DE MARIA - CHALAN 163 - MONTES DE MARIA - COLOSO 163 - MONTES DE MARIA - MORROA 163 - MONTES DE MARIA - OVEJAS 163 - MONTES DE MARIA - SINCELEJO 164 - MORROSQUILLO - COVEÑAS 164 - MORROSQUILLO - PALMITO 164 - MORROSQUILLO - SAN ONOFRE 164 - MORROSQUILLO - SAN JOSE DE TOLUVIEJO 164 - MORROSQUILLO - SANTIAGO DE TOLU 165 - SABANAS - BUENAVISTA 165 - SABANAS - COROZAL 165 - SABANAS - EL ROBLE 165 - SABANAS - GALERAS 165 - SABANAS - LOS PALMITOS 165 - SABANAS - SAMPUES 165 - SABANAS - SAN JUAN DE BETULIA 165 - SABANAS - SAN PEDRO 165 - SABANAS - SAN LUIS DE SINCE 166 - SAN JORGE - CAIMITO 166 - SAN JORGE - LA UNION 166 - SAN JORGE - SAN BENITO ABAD 166 - SAN JORGE - SAN MARCOS 167 - COPES REG NORTE PLAN - AMBALEMA 167 - COPES REG NORTE PLAN - ARMERO 167 - COPES REG NORTE PLAN - HONDA 167 - COPES REG NORTE PLAN - SAN SEBASTIAN DE MARIQUITA 167 - COPES REG NORTE PLAN - LERIDA 167 - COPES REG NORTE PLAN - VENADILLO 168 - COPES CORDILLERA NORTE - FALAN 168 - COPES CORDILLERA NORTE - FRESNO 168 - COPES CORDILLERA NORTE - PALOCABILDO 168 - COPES CORDILLERA NORTE - CASABIANCA 168 - COPES CORDILLERA NORTE - HERVEO 168 - COPES CORDILLERA NORTE - LIBANO 168 - COPES CORDILLERA NORTE - MURILLO 168 - COPES CORDILLERA NORTE - VILLAHERMOSA 169 - COPES REG ORIENTE - CARMEN DE APICALA 169 - COPES REG ORIENTE - CUNDAY 169 - COPES REG ORIENTE - ICONONZO 169 - COPES REG ORIENTE - MELGAR 169 - COPES REG ORIENTE - VILLARRICA 171 - COPES REG SURORIENTE - GUAMO 171 - COPES REG SURORIENTE - PRADO 171 - COPES REG SURORIENTE - PURIFICACION 171 - COPES REG SURORIENTE - SALDAÑA 171 - COPES REG SURORIENTE - SUAREZ 171 - COPES REG SURORIENTE - COELLO 171 - COPES REG SURORIENTE - ESPINAL 171 - COPES REG SURORIENTE - FLANDES 172 - COPES ESPECIAL IBAGUE - IBAGUE 173 - COPES ESPECIAL COYAIMA Y NATAGAIMA - COYAIMA 173 - COPES ESPECIAL COYAIMA Y NATAGAIMA - NATAGAIMA 174 - COPES RONCESVALLES ROVIRA - RONCESVALLES 174 - COPES RONCESVALLES ROVIRA - ROVIRA 175 - COPES ESPECIAL PIEDRAS ALVARADO - ALVARADO 175 - COPES ESPECIAL PIEDRAS ALVARADO - PIEDRAS 176 - COPES ESPECIAL SAN JUAN SAN LUIS - SAN LUIS 176 - COPES ESPECIAL SAN JUAN SAN LUIS - VALLE DE SAN JUAN 177 - COPES ESPECIAL DOLORES Y ALPUJARRA - ALPUJARRA 177 - COPES ESPECIAL DOLORES Y ALPUJARRA - DOLORES 178 - COPES ESPECIAL ANZOATEGUI SANTA ISABEL - SANTA ISABEL 178 - COPES ESPECIAL ANZOATEGUI SANTA ISABEL - ANZOATEGUI 179 - COPES ESPECIAL CAJAMARCA - CAJAMARCA 180 - CENTRO - ANDALUCIA 180 - CENTRO - GUADALAJARA DE BUGA 180 - CENTRO - BUGALAGRANDE 180 - CENTRO - CALIMA 180 - CENTRO - GUACARI 180 - CENTRO - RESTREPO 180 - CENTRO - RIOFRIO 180 - CENTRO - SAN PEDRO 180 - CENTRO - TRUJILLO 180 - CENTRO - TULUA 180 - CENTRO - YOTOCO 180 - CENTRO - CAICEDONIA 180 - CENTRO - SEVILLA 181 - SUR - PALMIRA 181 - SUR - PRADERA 181 - SUR - EL CERRITO 181 - SUR - GINEBRA 181 - SUR - CALI 181 - SUR - CANDELARIA 181 - SUR - DAGUA 181 - SUR - FLORIDA 181 - SUR - JAMUNDI 181 - SUR - LA CUMBRE 181 - SUR - VIJES 181 - SUR - YUMBO 182 - NORTE - ALCALA 182 - NORTE - ANSERMANUEVO 182 - NORTE - ARGELIA 182 - NORTE - BOLIVAR 182 - NORTE - CARTAGO 182 - NORTE - EL AGUILA 182 - NORTE - EL CAIRO 182 - NORTE - EL DOVIO 182 - NORTE - LA UNION 182 - NORTE - LA VICTORIA 182 - NORTE - OBANDO 182 - NORTE - ROLDANILLO 182 - NORTE - TORO 182 - NORTE - ULLOA 182 - NORTE - VERSALLES 182 - NORTE - ZARZAL 183 - PACIFICO - BUENAVENTURA 184 - MUNICIPIO VAUPES 1 - CARURU 185 - MUNICIPIO VAUPES 2 - MITU 186 - MUNICIPIO VAUPES 3 - PACOA 187 - MUNICIPIO VAUPES 4 - PAPUNAHUA 188 - MUNICIPIO VAUPES 4 - TARAIRA 189 - MUNICIPIO VAUPES 5 - YAVARATE 190 - MUNICIPIO VICHADA 1 - CUMARIBO 191 - MUNICIPIO VICHADA 2 - LA PRIMAVERA 192 - MUNICIPIO VICHADA 3 - PUERTO CARREÑO 193 - MUNICIPIO VICHADA 4 - SANTA ROSALIA</t>
  </si>
  <si>
    <t>YEFFER PANCHE CARDENAS</t>
  </si>
  <si>
    <t>79797124-2</t>
  </si>
  <si>
    <t>79797124 2</t>
  </si>
  <si>
    <t>CERENUTRIR S.A.S</t>
  </si>
  <si>
    <t>901653945-5</t>
  </si>
  <si>
    <t>901653945-5.0</t>
  </si>
  <si>
    <t>Sandra Zamora</t>
  </si>
  <si>
    <t>3.Cartagena	7.Medellin	8.Manizales	9.Pereira	10.Armenia	11.Cali	12.Popayan	13.Pasto	14.Ibague	20.Cundinamarca	24.Quibdo</t>
  </si>
  <si>
    <t>FUNDACION FUSENPRO</t>
  </si>
  <si>
    <t>900916233-6</t>
  </si>
  <si>
    <r>
      <rPr>
        <sz val="11"/>
        <color rgb="FF000000"/>
        <rFont val="Arial Narrow"/>
        <family val="2"/>
      </rPr>
      <t xml:space="preserve">La Agencia Nacional de Contratación Pública - Colombia Compra Eficiente,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t>
    </r>
    <r>
      <rPr>
        <i/>
        <sz val="11"/>
        <color rgb="FF000000"/>
        <rFont val="Arial Narrow"/>
        <family val="2"/>
      </rPr>
      <t xml:space="preserve">“Representante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t>
    </r>
    <r>
      <rPr>
        <sz val="11"/>
        <color rgb="FF000000"/>
        <rFont val="Arial Narrow"/>
        <family val="2"/>
      </rPr>
      <t xml:space="preserve">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t>
    </r>
  </si>
  <si>
    <t>PUTUMAYO</t>
  </si>
  <si>
    <t>MOCOA</t>
  </si>
  <si>
    <t xml:space="preserve">900916233-6	
</t>
  </si>
  <si>
    <t xml:space="preserve">La Agencia Nacional de Contratación Pública informa que el proponente es rechazado, en razon del numeral 2,25,1 literal E del pliego de condiciones " Presentación de propuestas por un proponente distinto al que aparece en los documentos soporte o anexos de la oferta, o través de la plataforma del SECOP II." </t>
  </si>
  <si>
    <t>Jonathan Sandoval</t>
  </si>
  <si>
    <t xml:space="preserve">"1.Santa Marta	2.Riohacha	3.Cartagena	4.Barranquilla	5.Sincelejo	6.Monteria	7.Medellin	8.Manizales	9.Pereira	10.Armenia	11.Cali	12.Popayan	13.Pasto	14.Ibague	15.Florencia	16.Tunja	17.Bucaramanga	18.Cucuta	19.Villavicencio	20.Cundinamarca	21.Bogota	22.San Andres	23.Leticia	24.Quibdo	25.Arauca	26.Puerto Carreño	27.Mitu	28.Puerto inirida"
</t>
  </si>
  <si>
    <t>COMERCIALIZADORA EMPRESARIAL DE CORDOBA S.A.S.</t>
  </si>
  <si>
    <t>900969358-5</t>
  </si>
  <si>
    <t>CORDOBA</t>
  </si>
  <si>
    <t>MONTERIA</t>
  </si>
  <si>
    <t>900969358-5.0</t>
  </si>
  <si>
    <t>1.Santa Marta 2.Riohacha 3.Cartagena 4.Barranquilla 5.Sincelejo 6.Monteria 16.Tunja 17.Bucaramanga 18.Cucuta 19.Villavicencio 20.Cundinamarca</t>
  </si>
  <si>
    <t>CNG COMPAÑÍA DE NEGOCIOS GLOBALES S.A.S</t>
  </si>
  <si>
    <t>901348042-2</t>
  </si>
  <si>
    <t>901348042-2.0</t>
  </si>
  <si>
    <t>17.Bucaramanga 19.Villavicencio 20.Cundinamarca 21.Bogota 22.San Andres 23.Leticia 24.Quibdo 25.Arauca 26.Puerto Carreño 27.Mitu 28.Puerto inirida</t>
  </si>
  <si>
    <t>FUNFIC</t>
  </si>
  <si>
    <t>901581121-3</t>
  </si>
  <si>
    <t>1.1. De conformidad con el numeral 16.19.4 Otras condiciones para acreditar experiencia Lote 2 Servicios Logísticos del Pliego de Condiciones de la referencia, la entidad procedió a realizar la verificación de experiencia reportada en el Registro Único de Proponentes, así las cosas, se evidencia que, el proponente cumple con la experiencia para la ciudad de pasto, sin embargo, no cumple con la experiencia para la ciudad de Ipiales, así las cosas, el proponente debe subsanar el requisito, toda vez que debe cumplir con los salarios mínimos requeridos para cada municipio al que se pretende presentar de la tabla No. 22 de categorización del numeral 16.19.3, si es más de una categoría municipal, se deberán sumar los salarios que se requieran para cada una  de dichas categorías a la que se pretenda presentar. Razón por la cual, en la sumatoria de los 10 contratos identificados en el Registro Único de Proponentes, se acreditaron 333.38 SMMLV y se requerían 500 SMMLV para las categorías de pasto que es primera categorización 300 salarios mínimos legales mensuales e Ipiales que es tercera categoría de 200 SMMLV, así las cosas, hacen falta 166,62 salarios mínimos mensuales legales vigentes. Este requisito deberá ser subsanado en el término establecido en el cronograma del proceso, so pena de ser rechazada la oferta por la no subsanación del mismo.
1.2.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
1.3.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t>
  </si>
  <si>
    <t>DIEGO CASTELLANOS LOTE 1</t>
  </si>
  <si>
    <t>UT NUTRICORP</t>
  </si>
  <si>
    <t>SLCORPORATIVAS S.A.S. NIT 901287467 6
ROBERTO GARCIA
CC  80.352.964</t>
  </si>
  <si>
    <t>901287467 6</t>
  </si>
  <si>
    <t>LISETH PEREZ</t>
  </si>
  <si>
    <t>7.Medellin	8.Manizales	9.Pereira	10.Armenia	14.Ibague	15.Florencia	16.Tunja	17.Bucaramanga	18.Cucuta	19.Villavicencio	20.Cundinamarca	21.Bogota</t>
  </si>
  <si>
    <t>DSC INTERNATIONAL SAS</t>
  </si>
  <si>
    <t>901770604-1</t>
  </si>
  <si>
    <t>901770604 1</t>
  </si>
  <si>
    <t>COOPERATIVA COLANTA</t>
  </si>
  <si>
    <t>890904478-6</t>
  </si>
  <si>
    <t>4.Barranquilla	6.Monteria	7.Medellin	11.Cali	13.Pasto	14.Ibague	15.Florencia	17.Bucaramanga	18.Cucuta	19.Villavicencio	20.Cundinamarca</t>
  </si>
  <si>
    <t>Suministros Institucionales Rodolfo Gomez</t>
  </si>
  <si>
    <t>70693422-2</t>
  </si>
  <si>
    <r>
      <rPr>
        <sz val="11"/>
        <color rgb="FF000000"/>
        <rFont val="Arial Narrow"/>
        <family val="2"/>
      </rPr>
      <t xml:space="preserve">La Agencia Nacional de Contratación Pública - Colombia Compra Eficiente informa al oferente que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“A”, que establece lo siguiente:
</t>
    </r>
    <r>
      <rPr>
        <i/>
        <sz val="11"/>
        <color rgb="FF000000"/>
        <rFont val="Arial Narrow"/>
        <family val="2"/>
      </rPr>
      <t xml:space="preserve">A. Fecha de expedición: Deberá haber sido expedido con fecha no mayor a treinta (30) ías calendario anteriores a la fecha de cierre del proceso. En el caso de los Consorcios o Uniones Temporales, cada uno de sus integrantes deberá cumplir esta condición.
Cuando se prorrogue dicha fecha, esta certificación tendrá validez con la primera fecha de cierre.
</t>
    </r>
    <r>
      <rPr>
        <sz val="11"/>
        <color rgb="FF000000"/>
        <rFont val="Arial Narrow"/>
        <family val="2"/>
      </rPr>
      <t>Este requisito deberá ser subsanado en el término establecido en el cronograma del proceso, so pena de ser rechazada la oferta por la no subsanación del mismo.</t>
    </r>
  </si>
  <si>
    <t>ITAGÜI</t>
  </si>
  <si>
    <t>MANUEL ROLANDO  MEDINA</t>
  </si>
  <si>
    <t>7.Medellin	11.Cali	20.Cundinamarca	21.Bogota	22.San Andres	23.Leticia	24.Quibdo	25.Arauca	26.Puerto Carreño	27.Mitu	28.Puerto inirida</t>
  </si>
  <si>
    <t>AGROARIAS</t>
  </si>
  <si>
    <t>901462422-5</t>
  </si>
  <si>
    <t>901462422 5</t>
  </si>
  <si>
    <t>7.Medellin 8.Manizales 9.Pereira 10.Armenia 11.Cali 12.Popayan 13.Pasto 14.Ibague 15.Florencia 20.Cundinamarca</t>
  </si>
  <si>
    <t>COMERCIALIZADORA AL GRANO S.A.S</t>
  </si>
  <si>
    <t>830117064-6</t>
  </si>
  <si>
    <t>830117064 6</t>
  </si>
  <si>
    <t>UNION TEMPORAL ALINSTANTE - MSG</t>
  </si>
  <si>
    <t>901211434-7
900817765-8</t>
  </si>
  <si>
    <t>Riverpez Internacional SAS</t>
  </si>
  <si>
    <t>900490557-6</t>
  </si>
  <si>
    <t>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el representante legal presenta restricciones en su certificado de existencia y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requisito deberá ser subsanado en el término establecido en el cronograma del proceso, so pena de ser rechazada la oferta por la no subsanación del mismo.</t>
  </si>
  <si>
    <t>IMPORTADORA Y COMERCIALIZADORA BARUC SAS</t>
  </si>
  <si>
    <t>900156643-0</t>
  </si>
  <si>
    <t>La Agencia Nacional de Contratación Pública - Colombia Compra Eficiente informa que de conformidad con la causal de rechazo del literal F, del numeral 2.25.2  del pliego de condiciones la cual expresa "Cuando el proponente del segmento 2 Mipyme y 3 Gran Empresa cuya actividad economica pertenezca a la sección G.- Comercialización, ofrece menos del 70% de los alimentos que conforman el grupo de alimentos descritos en la Tabla 7 - Grupos de alimentos a los cuales presenta oferta ", la oferta resulta Rechazada.</t>
  </si>
  <si>
    <t>ALIMENTOS EDIL SAS</t>
  </si>
  <si>
    <t>901887933-1</t>
  </si>
  <si>
    <t>901887933 1</t>
  </si>
  <si>
    <t xml:space="preserve">La Agencia Nacional de Contratación Pública Colombia Compra Eficiente informa que se rechaza la oferta toda vez que no cumple con los requisitos de capacidad organizacional, lo anterior de conformidad con el numeral 2.25.1 Causales de rechazo comunes para Lote 1 Suministro o compraventa de Alimentos y Lote 2 Servicios Logísticos, literal A. </t>
  </si>
  <si>
    <t>EL ZARZAL S A</t>
  </si>
  <si>
    <t>890920001-4</t>
  </si>
  <si>
    <t>1.1. La Agencia Nacional de Contratación Pública Colombia Compra Eficiente le informa que segun lo indicado en el pliego de condiciones en el numeral 16,5 el representante legal no debe tener limitaciones para contratar y según lo evidenciado en el certificado de existencia y representación legal el proponente tiene limitación para contratar por la cuantía, sin embargo, allega acta 71 de la junta directiva, donde autoriza al representante legal para suscribir y celebrar el proceso sin límite de cuantía. No obstante, el documento (acta 71) presenta error en el número de proceso de selección señalado (CCE-NEG-084-01-2024), siendo el número correcto CCE-NEG-083-01-2024. Por lo anterior, se solicita allegar este documento con los ajustes respectivos conforme lo establece el numeral 16.5 del pliego de condiciones. Se debe tener en cuenta que la autorización del órgano social competente debe tener fecha anterior a la de presentación de la propuesta. Esta información debera aportarse en el termino del traslado de la evaluación.
1.2. El proponente no allega cedula del revisor fiscal, así mismo el certificado de antecedentes disciplinarios del revisor fiscal no se encuentra vigente de conformidad con el numeral 16.9 del pliego de condiciones. Deberá allegar esta documentación.</t>
  </si>
  <si>
    <t>890920001-4.0</t>
  </si>
  <si>
    <t>PARCIALMENTE</t>
  </si>
  <si>
    <t xml:space="preserve">
RECHAZO PARCIAL POR LA SIGUIENTE CAUSAL: 
Cuando el proponente del segmento 2 MiPymes y 3 Gran Empresa cuya actividad económica pertenezca a las secciones A-producción o C – transformación o S - asociaciones, no oferte ningún alimento o no oferte todas las presentaciones del alimento.
El proponente cuya actividad económica del grupo A – Producción, en la oferta económica no ofertó todas las presentaciones de los alimentos a los que presentó oferta para los alimentos del Grupo Lácteos no fermentados (Leche deslactosada, leche descremada, leche pasterizada entera, Leche saborizada, leche semidescremada, Leche UAT Entera, Leche Ultra pasterizada entera). Por lo anterior no cumple con lo establecido en el pliego de condiciones para estos alimentos antes citados. 
</t>
  </si>
  <si>
    <t>UT VIDA SALUDABLE 2025</t>
  </si>
  <si>
    <t>830007430-7 
900027991-6
830006910-6</t>
  </si>
  <si>
    <t>MANUEL ROLANDO MEDINA</t>
  </si>
  <si>
    <t>2.Riohacha</t>
  </si>
  <si>
    <t>Distribuidora Antioqueña AM</t>
  </si>
  <si>
    <t>4.Barranquilla 7.Medellin 8.Manizales 9.Pereira 10.Armenia 11.Cali 12.Popayan 13.Pasto 14.Ibague 17.Bucaramanga 20.Cundinamarca</t>
  </si>
  <si>
    <t>JP SOLUCIONES COLOMBIA SAS</t>
  </si>
  <si>
    <t>901247893-1</t>
  </si>
  <si>
    <t xml:space="preserve">La Agencia Nacional de Contratación Colombia Compra Eficiente le informa que conforme a lo establecido en el numeral 22.1 del pliego de condiciones, el proponente debe subsanar dentro del periodo de traslado del informe, la Poliza de Seriedad de la Oferta No. CRC-1000025234. Toda vez que, el valor asegurado de la poliza se encuentra desfinanciado corresponde a $35.587.500 y de conformidad al pliego de condiciones por ser MiPymes debe ser 250SMMLV es decir $355.875.000.  </t>
  </si>
  <si>
    <t>901247893- 1</t>
  </si>
  <si>
    <t>8.Manizales 9.Pereira 10.Armenia 12.Popayan 13.Pasto 14.Ibague 15.Florencia 16.Tunja 19.Villavicencio</t>
  </si>
  <si>
    <t>JALV INVERSIONES SAS</t>
  </si>
  <si>
    <t>900748508-5</t>
  </si>
  <si>
    <t>La Agencia Nacional de Contratación Pública – Colombia Compra Eficiente informa que, conforme a lo establecido en el numeral 16.9 del Pliego de Condiciones, el proponente deberá aportar debidamente diligenciado el Formato 5 – Parafiscales personas jurídicas – pagos de seguridad social, el cual no fue incluido en la propuesta presentada.
Adicionalmente, si bien se aportó la tarjeta profesional y el certificado de vigencia de Juan Cantor, quien figura como revisor fiscal en el certificado de existencia y representación legal, no se anexó la cédula de ciudadanía del mismo, documento que también debe ser subsanado.
Por lo anterior, se solicita allegar los documentos mencionados dentro del plazo establecido para el traslado del informe de evaluación.</t>
  </si>
  <si>
    <t>CONSORCIO NUTRIENDO A COLOMBIA</t>
  </si>
  <si>
    <t>1018509295
901348042-2</t>
  </si>
  <si>
    <t>La Agencia Nacional de Contratación Pública Colombia Compra Eficiente le informa que debe subsanar el requisito 16.17.1. Promesa de contrato proveeduria del Decreto 248 de 2021, ya que no fue aportado en la propuesta, y es un requisito habilitante, este debera ser remitido en el termino del traslado de la evaluación.       Adicionalmente se  informa que la propuesta presentada por el Consorcio Nutriendo a Colombia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el documento consorcial, ajustando los porcentajes de participación de acuerdo con lo exigido en el pliego, dentro del plazo previsto para el traslado del informe de evaluación.</t>
  </si>
  <si>
    <t>14.Ibague	16.Tunja	19.Villavicencio	20.Cundinamarca	21.Bogota	22.San Andres	23.Leticia	24.Quibdo	25.Arauca	26.Puerto Carreño	27.Mitu	28.Puerto inirida</t>
  </si>
  <si>
    <t>CABAÑA D&amp;D SAS</t>
  </si>
  <si>
    <t>901570479-7</t>
  </si>
  <si>
    <t>La Agencia Nacional de Contratación Pública Colombia Compra Eficiente le informa que el Certificado de exisitencia y representacion legal debe presentarse según lo indicado en el numeral 16.5 del pliego de condiciones, especificamente en su caso en lo relacionado con la fecha de expedición: debera haber sido expedido con fecha no mayor a treinta (30) dias calendario anteriores a la fecha de cierre del proceso, y la fecha de expedición del certificado aportado fue del 15 de marzo de 2025 por lo tanto no cumple la condición y debera subsanar dicha observación en el termino del traslado de la evaluación.   Adionalmente 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t>
  </si>
  <si>
    <t>BOYACA</t>
  </si>
  <si>
    <t>NOBSA</t>
  </si>
  <si>
    <t>Pierre Alee</t>
  </si>
  <si>
    <t>si</t>
  </si>
  <si>
    <t>21.Bogota</t>
  </si>
  <si>
    <t>MISTER GRAIN S.A.S</t>
  </si>
  <si>
    <t>900099727-6</t>
  </si>
  <si>
    <t xml:space="preserve"> 900099727 6</t>
  </si>
  <si>
    <t>INGFRACOL S.A.S</t>
  </si>
  <si>
    <t>900381761-5</t>
  </si>
  <si>
    <t>La Agencia Nacional de Contratación Pública Colombia Compra Eficiente le informa al  proponente que debe subsanar dentro del periodo de traslado del informe, lo siguiente:
16.9 CERTIFICADO DE PAGOS DE SEGURIDAD SOCIAL Y APORTES PARAFISCALES (PERSONAS JURÍDICAS) – FORMATO 5. 16.9 CERTIFICADO DE PAGOS DE SEGURIDAD SOCIAL Y APORTES PARAFISCALES (PERSONAS JURÍDICAS) – FORMATO 5. El proponente en el término de este traslado debe allegar el certificado de antecedentes de la junta central de contadores, de la revisoria fiscal.
16.14 CONSULTA CERTIFICADO REDAM - REGISTRO DE DEUDORES
ALIMENTARIOS MOROSOS: De igual manera y de acuerdo al numeral 16.14 CONSULTA CERTIFICADO REDAM - REGISTRO DE DEUDORES ALIMENTARIOS MOROSOS del pliego de condiciones en el término de este traslado deberá allegar el certificado REDAM vigente, del representante legal.</t>
  </si>
  <si>
    <t>MESETAS</t>
  </si>
  <si>
    <t xml:space="preserve"> 900381761-5</t>
  </si>
  <si>
    <t xml:space="preserve">La Agencia Nacional de contratación pública se permite informar que la aclaración de precios artificialmente bajos allegada por el proponente no responde a circunstancias objetivas del proponente, por lo tanto, no resulta satisfactoria para garantizar la sostenibilidad de la oferta durante la ejecución de la operación secundaria. En tal virtud, se rechazan los siguientes alimentos:Chepacorina, Bolsa, con capacidad  de 400 g, harina de papa común Bolsa  con capacidad de 500 g, néctar de pera con azúcar Líquido, en caja con capacidad de 200 ml,  pulpa de fruta de lulo, Bolsa, congelada, con capacidad  de 250g y Pulpa de fruta de lulo Bolsa, congelada, con capacidad  de 500g.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</si>
  <si>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Andres Roa</t>
  </si>
  <si>
    <t>COMERCIALIZADORA DINPRO SAS</t>
  </si>
  <si>
    <t>804006408-5</t>
  </si>
  <si>
    <t xml:space="preserve">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del traslado, so pena de ser rechazada la oferta por la no subsanación del mismo. </t>
  </si>
  <si>
    <t>804006408-5.0</t>
  </si>
  <si>
    <t>127 - CENTRO - CHACHAGÜI 127 - CENTRO - LA FLORIDA 127 - CENTRO - NARIÑO 127 - CENTRO - PASTO 127 - CENTRO - TANGUA 127 - CENTRO - YACUANQUER 128 - OCCIDENTE - CONSACA 128 - OCCIDENTE - SANDONA 128 - OCCIDENTE - ANCUYA 128 - OCCIDENTE - LINARES 129 - GUAMBUYACO - EL PEÑOL 129 - GUAMBUYACO - EL TAMBO 129 - GUAMBUYACO - LA LLANADA 129 - GUAMBUYACO - LOS ANDES 130 - SABANA - GUAITARILLA 130 - SABANA - OSPINA 130 - SABANA - SAPUYES 130 - SABANA - TUQUERRES 130 - SABANA - IMUES 131 - PIE DE MONTE COSTERO - MALLAMA 131 - PIE DE MONTE COSTERO - RICAURTE 136 - RIO MAYO - SAN PABLO 136 - RIO MAYO - ALBAN 136 - RIO MAYO - BELEN 136 - RIO MAYO - COLON 136 - RIO MAYO - EL TABLON DE GOMEZ 136 - RIO MAYO - LA CRUZ 136 - RIO MAYO - SAN BERNARDO 137 - JUANAMBU - ARBOLEDA 137 - JUANAMBU - BUESACO 137 - JUANAMBU - LA UNION 137 - JUANAMBU - SAN LORENZO 137 - JUANAMBU - SAN PEDRO DE CARTAGO 139 - EXPROVINCIA DE OBANDO - ALDANA 139 - EXPROVINCIA DE OBANDO - CONTADERO 139 - EXPROVINCIA DE OBANDO - CORDOBA 139 - EXPROVINCIA DE OBANDO - CUASPUD CARLOSAMA 139 - EXPROVINCIA DE OBANDO - CUMBAL 139 - EXPROVINCIA DE OBANDO - FUNES 139 - EXPROVINCIA DE OBANDO - GUACHUCAL 139 - EXPROVINCIA DE OBANDO - GUALMATAN 139 - EXPROVINCIA DE OBANDO - ILES 139 - EXPROVINCIA DE OBANDO - IPIALES 139 - EXPROVINCIA DE OBANDO - POTOSI 139 - EXPROVINCIA DE OBANDO - PUERRES 139 - EXPROVINCIA DE OBANDO - PUPIALES</t>
  </si>
  <si>
    <t>Divercafe SAS</t>
  </si>
  <si>
    <t>900470084-9</t>
  </si>
  <si>
    <t>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Este requisito deberá ser subsanado dentro del término otorgado para el traslado del informe, so pena de rechazo de la oferta por su incumplimiento.</t>
  </si>
  <si>
    <t>RISARALDA</t>
  </si>
  <si>
    <t>SANTA ROSA DE CABAL</t>
  </si>
  <si>
    <t>1.Santa Marta 2.Riohacha 3.Cartagena 4.Barranquilla 5.Sincelejo 7.Medellin 17.Bucaramanga 20.Cundinamarca 21.Bogota</t>
  </si>
  <si>
    <t>Asociacion Abrazar La Vida</t>
  </si>
  <si>
    <t>802021845-6</t>
  </si>
  <si>
    <t>CAMPO DE LA CRUZ</t>
  </si>
  <si>
    <t xml:space="preserve"> 802.021.845 - 6</t>
  </si>
  <si>
    <t>7.Medellin 8.Manizales 9.Pereira 10.Armenia 11.Cali 12.Popayan 13.Pasto 14.Ibague</t>
  </si>
  <si>
    <t>PAULO CESAR CARVAJAL LARA</t>
  </si>
  <si>
    <t>10003534-1</t>
  </si>
  <si>
    <t>La Agencia Nacional de Contratación Pública Colombia Compra Eficiente informa que al proponente que una vez verificado el RUP, no relaciona la experiencia suficiente para el grupo Sector Defensa, conforme a lo establecido en el numeral 16.19 Condiciones de experiencia del pliego de condiciones.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</si>
  <si>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DOSQUEBRADAS</t>
  </si>
  <si>
    <t>Rolando Medina</t>
  </si>
  <si>
    <t>Talento Comercializadora S.A</t>
  </si>
  <si>
    <t>830048811-5</t>
  </si>
  <si>
    <t>830048811 5</t>
  </si>
  <si>
    <t>12.Popayan</t>
  </si>
  <si>
    <t>UNION TEMPORAL CAMPESINOS POR COLOMBIA</t>
  </si>
  <si>
    <t>26984434-1</t>
  </si>
  <si>
    <t>N/A</t>
  </si>
  <si>
    <t xml:space="preserve">La Agencia Nacional de Contratación Pública Colombia Compra Eficiente le informa que debera aportar los siguientes requisitos ya que no se encuentran segun lo solicitado en el pliego de condiciones: 
De acuerdo con el numeral 16.19 Condiciones de Experiencia del pliego de condiciones  y teniendo en cuenta  que el  proponente se presentó en unión temporal,  a efectos de proceder a la evaluación de la experiencia  se requiere  que la empresa Asociación de padres de familia  hogar infantil azucenas  allegue  el  Registro único de proponentes RUP, es importante tener en cuenta que cada uno de los integrantes debe aportar por lo menos un contrato, y que deberá aportar los soportes de experiencia según lo indicado en este numeral para cada uno de los grupos a los que se están presentando.
Según  numeral 16.5 del pliego de condiciones  el proponente debera aportar   los certificados de existencia  de las empresas que conforman la union temporal ,   tan solo  presentra  un certificado de existencia y  representacion legal  , por lo tanto debe subsanar y presentar los dos certificados, asi mismo de conformidad  con el literal  15.2  del pliego de condiciones  el proponente plural no puede presentar oferta con un % de participacion  igualitario por ejemplo 50% y 50% , en todos los casos  de figuras plurales uno de los integrantes debera tener un porcentaje mayor de participacion, para que sean aplicables las reglas de presentacion de oferta frente a la cotizaccion de  los alimentos, asi como las condiciones  para acreditar los indicadores  de capacidad financiera, los cuales se asocian  a las actividades economicas, por lo tanto debe subsanar el documento consorcial en el cual al menos uno de los integrantes tenga un porcentaje de participación superior la 50%.  Tambien debera anexar el Formato de pequeño productor requerido en el pliego de condiciones numeral 16.16.1.Adicionalmente debera aportar  los certificados (del Representante Legal y de la persona juridica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policia nacional, medidas correctivas,  y certificado REDAM. 
Los anteriores requisitos deberan ser subsanados en el termino del traslado de la evaluación, de lo contrario la oferta sera rechazada. </t>
  </si>
  <si>
    <t xml:space="preserve">La Agencia Nacional de Contratación Pública Colombia Compra Eficiente informa que posterior a la evaluación de la subsanación, el proponente es RECHAZADO en razón al numeral 2.25 literal Q del pliego de condiciones. 
Lo anterior dado que allega el RUP del integrante Asociación Padres de familia pero este está en trámite, por tanto no se puede validar la experiencia. Adicionalmente, no presenta el certificado de existencia y representación legal de este mismo integrante. </t>
  </si>
  <si>
    <t>VENTA DEMARISCOS RICURAS DEL MAR</t>
  </si>
  <si>
    <t>13055872-1</t>
  </si>
  <si>
    <t>La Agencia Nacional de Contratación Pública Colombia Compra Eficiente le informa que segun lo indicado en el numeral 16.16.4 del pliego de condiciones, debera aportar el Registro Unico Tributario donde se evidencien las actividades economicas en el termino del traslado de la evaluación.</t>
  </si>
  <si>
    <t xml:space="preserve">La Agencia Nacional de contratación pública se permite informar que en la aclaración de precios artificialmente bajos allegada por el proponente se evidencia una modificación de la oferta económica, por lo tanto, se rechazan los siguientes alimentos Aceite girasol   Liquido en recipiente plástico con capacidad de 1 L en los municipios de Santa Marta, Riohacha, Cartagena, Barranquilla, Sincelejo, Montería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</si>
  <si>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3.Cartagena 4.Barranquilla 8.Manizales 9.Pereira 10.Armenia 14.Ibague 16.Tunja 17.Bucaramanga 20.Cundinamarca</t>
  </si>
  <si>
    <t>INDUPROYECTOS DEL ORIENTE S.A.S</t>
  </si>
  <si>
    <t>830138573-3</t>
  </si>
  <si>
    <t>830138573 3</t>
  </si>
  <si>
    <t>CONSORCIO ALIMENTOS ULTRARO</t>
  </si>
  <si>
    <t>900309371-0</t>
  </si>
  <si>
    <t>SAN ALBERTO</t>
  </si>
  <si>
    <t>JOSE MATTOS</t>
  </si>
  <si>
    <t>INTEGRA Y ASOCIADOS SAS</t>
  </si>
  <si>
    <t>900391165-8</t>
  </si>
  <si>
    <t>8.Manizales	9.Pereira	10.Armenia	11.Cali	12.Popayan	13.Pasto	14.Ibague	15.Florencia	20.Cundinamarca	22.San Andres</t>
  </si>
  <si>
    <t>DISTRIBUCIONES GERALDINO S.A.S</t>
  </si>
  <si>
    <t>901305980-1</t>
  </si>
  <si>
    <t>La ANCP CCE informa que el certificado de existencia y representacion legal según el pliego de condiciones debe haber sido expedido con fecha no mayor a treinta 30 dias calendario anteriores a la fecha de cierre proceso, por lo tanto el certificado que se debia aportar debia ser con fecha entre el  17 de abril de 2025 al 3 de junio de 2025 y el documento aportado tiene fecha de expedicion del 15 de abril de 2025 por lo que el proponente debe aportar nuevamente el certificado de existencia y representacion legal, actualizado para poder habilitar su oferta.</t>
  </si>
  <si>
    <t>UT EnriByG</t>
  </si>
  <si>
    <t xml:space="preserve">  901518432-1
900815592-1</t>
  </si>
  <si>
    <t>La Agencia Nacional de Contratación Pública Colombia Compra Eficiente informa que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el integrante INDUSTRIAS ALIMENTICIAS ENRIPAN S.A.S.de la UT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2. Se  informa que la propuesta presentada por el UT EnryByG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los requisitos anteriormente mencionados, en el documento consorcial, ajustando los porcentajes de participación de acuerdo con lo exigido en el pliego, dentro del plazo previsto para el traslado del informe de evaluación.
Los requisitos mencionados anteriormente deberán ser subsanados en el término establecido en el cronograma del proceso, so pena de ser rechazada la oferta presentada  por la no subsanación del mismo.</t>
  </si>
  <si>
    <t>ELKIN ALONSO TOBON CAMPUZANO</t>
  </si>
  <si>
    <t>16511170-5</t>
  </si>
  <si>
    <t>La Agencia Nacional de Contratación Pública Colombia Compra Eficiente informa que de conformidad a lo establecido en el Pliego de condiciones numeral 2.7.1 Clasificador de bienes y servicios para el lote 1, el proponente debe acreditar a través del RUP la experiencia según los grupos de alimentos a los que se presenta, al  verificar el RUP no se logra identificar la experiencia relacionada con el grupo de Fruta Procesada.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
Adicionalmente tambien se pudo evidenciar que la Poliza de Seriedad de la Oferta No. 11-44-101256741.no cumple con lo requerido en el pliego de condiciones toda vez que, el valor asegurado de la poliza se encuentra desfinanciado corresponde a $35.587.500 y de conformidad con lo estipulado en el numeral 22.1, por ser MiPymes debe ser 250SMMLV es decir $355.875.000,  por ende el proponente debe subsanar las observaciones anteriormente presentadas dentro del periodo de traslado del informe de evaluación.</t>
  </si>
  <si>
    <t>BUENAVENTURA</t>
  </si>
  <si>
    <t xml:space="preserve">Subsano extemporaneamente.
2.25.1Causales de rechazo comunes para Lote 1 Suministro o compraventa de Alimentos y Lote 2 Servicios Logísticos
  Q. Cuando el proponente no subsane, subsane en forma incorrecta o subsane fuera 
del término fijado en el pliego de condiciones, la información o documentación  solicitada respecto de un requisito o documento habilitante. </t>
  </si>
  <si>
    <t>Comercializadora Fresmar SAS</t>
  </si>
  <si>
    <t>900481902-6</t>
  </si>
  <si>
    <t xml:space="preserve">La Agencia Nacional de Contratación Pública Colombia Compra Eficiente le informa, que el proponente debe subsanar la GARANTIA DE SERIEDAD DE LA OFERTA ajustando la vigencia mínima de cobertura hasta el 3 de septiembre de 2025. Lo anterior dando cumplimiento a lo establecido en el Pliego de condiciones, numeral 22.1 GARANTÍA DE SERIEDAD DE LA OFERTA, (...) "con vigencia de noventa (90) días calendario desde la presentación de la Oferta y hasta la aprobación de la garantía de cumplimiento del Acuerdo Marco de Precios / Sistema Dinámico de Adquisición".  Debera acreditar el mencionado requisito dentro del periodo de traslado del informe. Adicionalmente debera allegar el formato No. 14 diligenciado en debida forma y teniendo en cuenta lo solicitado en el numeral 16.17.1, ya que el proponente no diligenció el formato 14 con la información sobre los datos del productor, la cantidad de compra de proponente al productor, ni la intención de la compra. </t>
  </si>
  <si>
    <t>900481902-6.0</t>
  </si>
  <si>
    <t>FUNDACION DE SERVICIOS INTEGRALES PARA EL PROGRESO SOCIAL</t>
  </si>
  <si>
    <t>Diego Laino</t>
  </si>
  <si>
    <t>CONSORCIO ALIMENTOS DE COLOMBIA</t>
  </si>
  <si>
    <t xml:space="preserve">
 900391165-8
900551006-2_x000D_</t>
  </si>
  <si>
    <t xml:space="preserve">MARGARITA MARTINEZ S. </t>
  </si>
  <si>
    <t>UT SUMINISTROS OGC 2025</t>
  </si>
  <si>
    <t>901596541-9
813008690-8</t>
  </si>
  <si>
    <t xml:space="preserve">CUMPLE </t>
  </si>
  <si>
    <t>CAQUETA</t>
  </si>
  <si>
    <t>FLORENCIA</t>
  </si>
  <si>
    <t xml:space="preserve">901.596.541-9
813.008.690-8 </t>
  </si>
  <si>
    <t>7.Medellin 8.Manizales 9.Pereira 10.Armenia 11.Cali 12.Popayan 12. Popayán 13.Pasto 14.Ibague 15.Florencia 16.Tunja 19. Villavicencio 20.Cundinamarca</t>
  </si>
  <si>
    <t>Deicy Bravo Jojoa</t>
  </si>
  <si>
    <t>59706955-4</t>
  </si>
  <si>
    <t>La Agencia Nacional de Contratación Pública Colombia Compra Eficiente informa que el documento para acreditar la EXPERIENCIA aportado no cumple para los grupos de frutas frescas, Galletas, Grasas Aceites y Derivados, Huevos, Lacteos Fermentados, Productos Azucarados, Productos de Panificación,  Sector Defensa, Verduras, hortalizas y derivados según indica el numeral 16.19.1 Condiciones de experiencia Lote 1 – suministro o compraventa de alimentos del pliego de condiciones del proceso. Por lo anterior, el proponente deberá acreditar el mencionado requisito dentro del periodo de traslado del informe de evaluación, según los códigos establecidos en la Tabla 4 - Clasificador de bienes y servicios de las Naciones Unidas (UNSPSC) Lote 1. Cabe resaltar que en razón a la subsanación no se podrán acreditar requisitos posteriores al cierre del proceso.</t>
  </si>
  <si>
    <t>NOSTOS COMPANY SAS</t>
  </si>
  <si>
    <t>901864566-2</t>
  </si>
  <si>
    <t xml:space="preserve"> 901864566 2</t>
  </si>
  <si>
    <t>CONSORCIO GM &amp; OSMA AMP 2025</t>
  </si>
  <si>
    <t>901424581-6</t>
  </si>
  <si>
    <t>La Agencia Nacional de Contratación Pública – Colombia Compra Eficiente informa que la propuesta presentada por el Consorcio GM &amp; OSMA AMP 2025 no cumple con lo establecido en el numeral 15.2 del Pliego de Condiciones, relacionado con la presentación de la oferta para el Lote 1 – Suministro o compraventa de alimentos (segmentos 2: MIPYMES y 3: Gran empresa) y el Lote 2 – Servicios logísticos (segmentos 1: MIPYMES y 2: Gran empresa).
Dicho numeral establece que los proponentes plurales no pueden presentar porcentajes de participación igualitarios, como por ejemplo 50% y 50%. En todos los casos, uno de los integrantes del consorcio o unión temporal debe tener un porcentaje mayor de participación, ya que esto determina la aplicabilidad de las reglas para la cotización de los alimentos y las condiciones para acreditar los indicadores de capacidad financiera, los cuales están asociados a las actividades económicas de cada integrante.
En consecuencia, se solicita subsanar el documento consorcial, ajustando los porcentajes de participación de acuerdo con lo exigido en el pliego, dentro del plazo previsto para el traslado del informe de evaluación.
Este requisito deberá ser subsanado en el término establecido en el cronograma del proceso, so pena de ser rechazadas las ofertas presentadas  en el  LOTE 1 y LOTE 2  por la no subsanación del mismo.</t>
  </si>
  <si>
    <t>ARGENIS DURAN</t>
  </si>
  <si>
    <t>5.Sincelejo 6.Monteria</t>
  </si>
  <si>
    <t>CORPORACION AGROSOCIAL</t>
  </si>
  <si>
    <t>802010694-3</t>
  </si>
  <si>
    <t xml:space="preserve">802010694-3	
</t>
  </si>
  <si>
    <t xml:space="preserve">2,25,1 CAUSALES DE RECHAZO COMUNES PARA LOTE 1 SUMINISTRO O CMPRAVENTA DE ALIMETOS Y LOTE 2 SERVICIOS LOGISTICOS
 Q. Cuando el proponente no subsane, subsane en forma incorrecta o subsane fuera 
del término fijado en el pliego de condiciones, la información o documentación  solicitada respecto de un requisito o documento habilitante. </t>
  </si>
  <si>
    <t>ASOCIACIÓN AGROPECUARIA DE ECOSISTEMAS AGROECOLÓGICA ECO VIVÓ</t>
  </si>
  <si>
    <t>La Agencia Nacional de Contratación Pública Colombia Compra Eficiente le informa que de conformidad con lo establecido en el pliego de condiciones deberá subsanar las siguientes observaciones:  
Numeral 2.12 el proponente deberá allegar Compromiso anticorrupción,
Numeral 16.4) Formato 5 Certificado Parafiscales personas jurídicas-pagos seguridad social (personas jurídicas),
Cómo se indica en el numeral 16.9 del pliego, adicionalmente deberá cumplir con lo indicado en el pliego con respecto a la experiencia relacionada con los grupos de alimentos a los que se está presentando de Amasijos y frutas frescas, y de conformidad al numeral 16.1.1 deberá allegar el Registro único de proponentes -RUP,
Deberá anexar el Formato de pequeño productor requerido en el pliego de condiciones numeral 16.16.1.,
Deberá allegar el documento de identidad del representante legal como se indica en el numeral 16.7.,
Deberá aportar el RUT según lo indicado en el pliego numeral 16.16.4.,
Adicionalmente deberá aportar  los certificados (del Representante Legal y de la persona jurídica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policía nacional, medidas correctivas,  y certificado REDAM.
Los anteriores requisitos deberán ser subsanados en el término del traslado de la evaluación, de lo contrario la oferta será rechazada.</t>
  </si>
  <si>
    <t>LURUACO</t>
  </si>
  <si>
    <t xml:space="preserve">El proponente queda rechazado de conformidad con el numeral 2.25.1 Q. Cuando el proponente no subsane, subsane en forma incorrecta o subsane fuera 
del término fijado en el pliego de condiciones, la información o documentación 
solicitada respecto de un requisito o documento habilitante.  Toda vez que el proponente no allegó subsanación. </t>
  </si>
  <si>
    <t>LAURA TARAZONA</t>
  </si>
  <si>
    <t>14.Ibague 15.Florencia 16.Tunja 19.Villavicencio 20.Cundinamarca 21.Bogota 26.Puerto Carreño 28.Puerto inirida</t>
  </si>
  <si>
    <t>CONSORCIO SENCODESBIF 083</t>
  </si>
  <si>
    <t>900151981-2
900151981-2</t>
  </si>
  <si>
    <r>
      <rPr>
        <sz val="11"/>
        <color rgb="FF000000"/>
        <rFont val="Arial Narrow"/>
        <family val="2"/>
      </rPr>
      <t xml:space="preserve">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color rgb="FF000000"/>
        <rFont val="Arial Narrow"/>
        <family val="2"/>
      </rPr>
      <t>Rechazada</t>
    </r>
    <r>
      <rPr>
        <sz val="11"/>
        <color rgb="FF000000"/>
        <rFont val="Arial Narrow"/>
        <family val="2"/>
      </rPr>
      <t xml:space="preserve">.
</t>
    </r>
  </si>
  <si>
    <t>GRUPO EMPRESARIAL DE CONSULTORES E INTERVENTORES S.A.S</t>
  </si>
  <si>
    <t>901548063-5</t>
  </si>
  <si>
    <r>
      <rPr>
        <sz val="11"/>
        <color rgb="FF000000"/>
        <rFont val="Arial Narrow"/>
        <family val="2"/>
      </rPr>
      <t xml:space="preserve">LOTE 1: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color rgb="FF000000"/>
        <rFont val="Arial Narrow"/>
        <family val="2"/>
      </rPr>
      <t>Rechazada</t>
    </r>
    <r>
      <rPr>
        <sz val="11"/>
        <color rgb="FF000000"/>
        <rFont val="Arial Narrow"/>
        <family val="2"/>
      </rPr>
      <t xml:space="preserve">.
</t>
    </r>
  </si>
  <si>
    <t>inversiones nutrir sas</t>
  </si>
  <si>
    <t>901034517-0</t>
  </si>
  <si>
    <r>
      <rPr>
        <sz val="11"/>
        <color rgb="FF000000"/>
        <rFont val="Arial Narrow"/>
        <family val="2"/>
      </rPr>
      <t xml:space="preserve">LOTE 1: 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t>
    </r>
    <r>
      <rPr>
        <b/>
        <sz val="11"/>
        <color rgb="FF000000"/>
        <rFont val="Arial Narrow"/>
        <family val="2"/>
      </rPr>
      <t>Rechazada</t>
    </r>
    <r>
      <rPr>
        <sz val="11"/>
        <color rgb="FF000000"/>
        <rFont val="Arial Narrow"/>
        <family val="2"/>
      </rPr>
      <t xml:space="preserve">.
</t>
    </r>
  </si>
  <si>
    <t>GUAVIARE</t>
  </si>
  <si>
    <t>SAN JOSE DEL GUAVIARE</t>
  </si>
  <si>
    <t xml:space="preserve"> 901034517-0_x000D_</t>
  </si>
  <si>
    <t>JUAN PABLO GRISALES</t>
  </si>
  <si>
    <t>93061647-4</t>
  </si>
  <si>
    <t xml:space="preserve">La Agencia Nacional de Contratación Pública Colombia Compra Eficiente le informa al oferente que la propuesta presentada por la plataforma SECOP II fue rechazada, debido a que presento también oferta por la Plataforma Mi Mercado Popular , y teniendo en cuenta lo indicado en el numeral 2.25.2. del pliego de condiciones, Causales de rechazo particulares para el Lote 1 suministro o compraventa de alimentos, se rechazara la oferta si: cuando para el mismo alimento o grupo de alimentos se presenten varias propuestas por el mismo proponente o integrante del proponente, por sí o por interpuesta persona, en consorcio, Unión Temporal o individualmente, o cuando uno o más socios de la persona jurídica proponente o su representante legal sean socios o representante legal de otra persona jurídica proponente en el mismo alimento o grupo de alimentos o cuando uno o más socios de la persona jurídica proponente, o su representante legal se presenten como personas naturales en el mismo alimento o grupo de alimentos. En estos casos, solo será válida la primera propuesta entregada a través de la plataforma del SECOP II o Mi Mercado Popular.
</t>
  </si>
  <si>
    <t>FRESNO</t>
  </si>
  <si>
    <t>LA BODEGUITA CARNES FINAS SAS</t>
  </si>
  <si>
    <t>901303373-1</t>
  </si>
  <si>
    <t>FEDERACION BALUARTE CAMPESINO LOMA ROJA CAQUETA</t>
  </si>
  <si>
    <t>901779153-0</t>
  </si>
  <si>
    <t>Se presenta por Mi Mercado Popular y tambien por SECOP II, por tanto se rechaza en secop II porque fue primero la inscripción en Mi Mercado Popular.</t>
  </si>
  <si>
    <t>ASOCIACION ASOALPES</t>
  </si>
  <si>
    <t>900273527-5</t>
  </si>
  <si>
    <t>La Agencia Nacional de Contratación Pública - Colombia Compra Eficiente informa al oferente que su propuesta fue rechazada debido a que allegó la oferta económica sin diligenciar en su totalidad, falto el cotizador,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</si>
  <si>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ARAUCA</t>
  </si>
  <si>
    <t>SARAVENA</t>
  </si>
  <si>
    <t>900273527-5_x000D_</t>
  </si>
  <si>
    <t>14.Ibague 19.Villavicencio 20.Cundinamarca 21.Bogota 22.San Andres 23.Leticia 24.Quibdo 25.Arauca 26.Puerto Carreño 27.Mitu 28.Puerto inirida</t>
  </si>
  <si>
    <t>ASOCIACION CAMPESINA POR LA PAZ Y LA RECONCILIACION CON LOS ENTORNOS</t>
  </si>
  <si>
    <t>901877894-1</t>
  </si>
  <si>
    <t>ASOCIACION DE CAMPESINOS AFRO COLOMBIANOS DEL GOLFO</t>
  </si>
  <si>
    <t>900372023-1</t>
  </si>
  <si>
    <t>SAN MARCOS</t>
  </si>
  <si>
    <t>900372023 - 1</t>
  </si>
  <si>
    <t>ASOCIACION DE CAMPESINOS BELLO HORIZONTE</t>
  </si>
  <si>
    <t>900971757-7</t>
  </si>
  <si>
    <t>ASOCIACION DE JOVENES DE PALENQUE</t>
  </si>
  <si>
    <t>806012089-0</t>
  </si>
  <si>
    <t>MAHATES</t>
  </si>
  <si>
    <t xml:space="preserve"> 806.012.089-0</t>
  </si>
  <si>
    <t>5.Sincelejo 8.Manizales 9.Pereira 10.Armenia 14.Ibague 20.Cundinamarca</t>
  </si>
  <si>
    <t>ASOCIACIÓN DE MUJERES CAMPESINAS AFRODESCENDIENTES DEL SAN JORGE – ASOAFROCAM</t>
  </si>
  <si>
    <t>900346797-1</t>
  </si>
  <si>
    <t>900346797 - 1</t>
  </si>
  <si>
    <t>ASOCIACION DE PADRES COMUNITARIOS LA VICTORIA</t>
  </si>
  <si>
    <t>900090046-8</t>
  </si>
  <si>
    <t>900090046-8_x000D_</t>
  </si>
  <si>
    <t>Cooperativa de Desarrollo Integral y Agroalimentario del Norte Antioqueño</t>
  </si>
  <si>
    <t>SANTA ROSA de osos</t>
  </si>
  <si>
    <t>1.Santa Marta	2.Riohacha	3.Cartagena	4.Barranquilla	5.Sincelejo	6.Monteria	9.Pereira	10.Armenia	14.Ibague	18.Cucuta	19.Villavicencio</t>
  </si>
  <si>
    <t>FERVI</t>
  </si>
  <si>
    <t>823003087-1</t>
  </si>
  <si>
    <t xml:space="preserve"> 823003087-1</t>
  </si>
  <si>
    <t>16 - AREA METROPOLITANA - BARRANQUILLA	16 - AREA METROPOLITANA - GALAPA	16 - AREA METROPOLITANA - MALAMBO	16 - AREA METROPOLITANA - PUERTO COLOMBIA	16 - AREA METROPOLITANA - SOLEDAD	18 - CENTRO - BARANOA	26 - ZODES NORTE - CARTAGENA DE INDIAS	68 - NORTE - VALLEDUPAR	77 - CENTRO - MONTERIA	119 - SANTA MARTA - SANTA MARTA</t>
  </si>
  <si>
    <t>FUNDACION PROTECTORA IMPACTO DE VIDA</t>
  </si>
  <si>
    <t>901537218-2</t>
  </si>
  <si>
    <t xml:space="preserve"> 901537218-2</t>
  </si>
  <si>
    <t>2.Riohacha	7.Medellin	8.Manizales	9.Pereira	16.Tunja	17.Bucaramanga	18.Cucuta</t>
  </si>
  <si>
    <t>FUNDACION TOLIMA CULTURAL</t>
  </si>
  <si>
    <t>900897219-1</t>
  </si>
  <si>
    <t>CHAPARRAL</t>
  </si>
  <si>
    <t>INVERSIONES EL IMAN S.A.S ZOMAC</t>
  </si>
  <si>
    <t>901405158-2</t>
  </si>
  <si>
    <t>901405158 - 2</t>
  </si>
  <si>
    <t>1.Santa Marta 2.Riohacha 3.Cartagena 4.Barranquilla 5.Sincelejo 6.Monteria 17.Bucaramanga 18.Cucuta</t>
  </si>
  <si>
    <t>INVERSIONES EL SEMBRADOR DEL TOLIMA S.A.S ZOMAC</t>
  </si>
  <si>
    <t>901405245-5</t>
  </si>
  <si>
    <t>MACS COMERCIALIZADORA Y DISTRIBUIDORA S.A.S.</t>
  </si>
  <si>
    <t>900540562-9</t>
  </si>
  <si>
    <t xml:space="preserve">La Agencia Nacional de Contratación Pública - Colombia Compra Eficiente informa al oferente que su propuesta fue rechazada debido a que la oferta economica es presentada por proponente distinto al que aparece en los documentos de la propuesta, razón por la cual,  de conformidad con lo definido en el pliego de condiciones numeral 2.25 causales de rechazo,  literal “E. donde se indica que colombia compra eficiente rechazara las ofertas por la siguiente causa: presentación de propuestas por un proponente distinto al que aparece en los documentos soporte o anexos de la oferta…”. </t>
  </si>
  <si>
    <t xml:space="preserve"> 900540562-9_x000D_</t>
  </si>
  <si>
    <t>7.Medellin 8.Manizales 9.Pereira 10.Armenia 11.Cali 14.Ibague 16.Tunja 17.Bucaramanga 19.Villavicencio 20.Cundinamarca</t>
  </si>
  <si>
    <t>MUNDIAL DE SUMINISTROS Y CONTRATOS S.A.S</t>
  </si>
  <si>
    <t>901266959-8</t>
  </si>
  <si>
    <t>La Agencia Nacional de Contratación Pública - Colombia Compra Eficiente informa al oferente que su propuesta fue rechazada debido a que allegó la oferta económica sin diligenciar en su totalidad,  el cotizador presenta todos los item en cero (0),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t>
  </si>
  <si>
    <t>PRECOOPVIVERES</t>
  </si>
  <si>
    <t>900230819-6</t>
  </si>
  <si>
    <t xml:space="preserve"> 900230819-6</t>
  </si>
  <si>
    <t xml:space="preserve">FACTOR TÉCNICO ADICIONAL </t>
  </si>
  <si>
    <t xml:space="preserve">SEGMENTO </t>
  </si>
  <si>
    <t>RESULTADO EVALUACION REQUISITOS HABILITANTES
JURÍDICOS Y TÉCNICOS</t>
  </si>
  <si>
    <t>CAUSAL DE RECHAZO 
(Si aplica)</t>
  </si>
  <si>
    <t>MUNICIPIOS HABILITADOS</t>
  </si>
  <si>
    <t>EVALUADOR</t>
  </si>
  <si>
    <t>TOTAL</t>
  </si>
  <si>
    <t>¿RESPONDIÓ AL REQUERIMIENTO DE PRECIOS ARTIFICIALMENTE BAJOS?</t>
  </si>
  <si>
    <t>AMAZONIA</t>
  </si>
  <si>
    <t>fundarune</t>
  </si>
  <si>
    <t>900907745-7</t>
  </si>
  <si>
    <t>La Agencia Nacional de Contratación Pública – Colombia Compra Eficiente informa que, de conformidad con lo establecido en el numeral 18.2.1. Factor económico del Pliego de Condiciones, dicho numeral indica que Colombia Compra Eficiente analizará los precios ofrecidos con el fin de identificar posibles casos de precios artificialmente bajos o comportamientos anormales en los valores presentados, conforme al procedimiento previsto para tales situaciones.
En ese sentido, se solicita al proponente aclarar los valores presentados en su propuesta económica, ya que, al realizar el análisis comparado de las ofertas, se evidenció que los precios ofertados resultan significativamente superiores respecto al rango de valores propuestos por los demás proponentes, lo que podría constituir un comportamiento anormal conforme al análisis técnico.
Se solicita remitir la aclaración correspondiente dentro del término previsto para el traslado del informe de evaluación.</t>
  </si>
  <si>
    <t xml:space="preserve">Florencia  
Solano 
</t>
  </si>
  <si>
    <t>ANYI RAMOS</t>
  </si>
  <si>
    <t>CARIBE - NORTE- SUR OCCIDENTE</t>
  </si>
  <si>
    <t>BUSINESS SUPPLY GROUP SAS</t>
  </si>
  <si>
    <t>900992545-2</t>
  </si>
  <si>
    <t xml:space="preserve">La Agencia Nacional de Contratacion publica- Colombia Compra Eficiente pudo concluir que la oferta presentada corresponde al proponente BUSSINES SUPPLY GROUP S.A.S.,no obstante se verifico que el proponente no cumple con el numeral 16.3 CARTA DE PRESENTACIÓN DE LA PROPUESTA – FORMATO 1,  - 2.12 COMPROMISO ANTICORRUPCIÓN - FORMATO 2,   - 16.9 CERTIFICADO DE PAGOS DE SEGURIDAD SOCIAL Y APORTES PARAFISCALES (PERSONAS JURÍDICAS) -FORMATO 5, 16.16.2  DOCUMENTO DE INDENTIDAD del representante legal, 16.5 CERTIFICADO DE EXISTENCIA Y REPRESENTACION LEGAL de la persona juridica, 16.1.1 – REGISTRO UNICO DE PROPONENTES-RUP,  del pliego de condiciones por lo anterior se solicita al proponente la subsanación de los requisitos mencionados los cuales debe ser debidamente diligenciados y firmados por el representante legal del proponente BUSSINES SUPPLY GROUP S.A.S.  
Asi mismo el proponente no cumple con el numeral 16.19.3 –CONDICIONES DE EXPERIENCIA LOTE 2 - SERVICIOS LOGISTICOS - FORMATO 7B del pliego de condiciones, por lo anterior se solicita al proponente la subsanación del formato 7B el cual debe ser debidamente diligenciado y firmado por el representante legal del proponente BUSSINES SUPPLY GROUP S.A.S.  Adicionalmente debera aportar  los certificados (del Representante Legal y de la persona juridica según corresponda de acuerdo con lo solicitado en el pliego) de Antecedentes indicados en el numeral 16.12, 16,13 y 16.14 del pliego de condiciones, los cuales corresponden a  certificado de responsabilidad fiscal, antecedentes disciplinarios, antecedentes de delitos sexuales cometidos contra menores de 18 años, antecedentes de policia nacional, medidas correctivas,  y certificado REDAM. 
Los anteriores requisitos deberan ser subsanados en el termino del traslado de la evaluación, de lo contrario la oferta sera rechazada. </t>
  </si>
  <si>
    <t xml:space="preserve">900992545-2 </t>
  </si>
  <si>
    <t>La Agencia Nacional de Contratación Pública – Colombia Compra Eficiente se permite informar que de conformidad con el numeral 16.19.4 Otras condiciones para acreditar experiencia Lote 2 Servicios Logísticos La ANCP-CCE revisará la experiencia del proponente en el orden indicado por este en el Formato 7B – Acreditación de experiencia lote 2 Servicios logísticos. Si el proponente no indica el orden en dicho Formato, la ANCP-CCE revisará la experiencia para las zonas de cobertura regional y municipal en orden ascendente. 
Por lo anterior y de acuerdo con la experiencia aportada por el proponente, No se adjudican los siguientes municipios en las zonas ofertadas en el formato 10 B.
(Zona Caribe) Magangué (Zona Norte) Caucasia, La mata, Albania, (Zona Suroccidente) Buga. 
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municipios (zona Caribe) - San Andrés, Cartagena, Corozal, Coveñas, (Zona Norte) Malambo, Montería, Barranquilla, Valledupar, La loma, Tierralta, Buenavista, Riohacha, Santa marta, Aracataca, (zona Suroccidente) Cali y Palmira</t>
  </si>
  <si>
    <t xml:space="preserve">San Andrés  
Cartagena  
Corozal  
Coveñas  
Malambo 
Montería  
Barranquilla 
Valledupar 
La loma 
Tierralta 
Buenavista 
Riohacha 
Santa marta 
Aracataca 
Cali
Palmira
</t>
  </si>
  <si>
    <t>JUAN CARLOS DUARTE</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</si>
  <si>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municipios (zona Caribe) - San Andrés, Cartagena, Corozal, Coveñas, (Zona Norte) Malambo, Montería, Barranquilla, Valledupar, La loma, Tierralta, Buenavista, Riohacha, Santa marta, Aracataca, (zona Suroccidente) Cali y Palmira</t>
  </si>
  <si>
    <t xml:space="preserve">Antioquia
Caribe
Centro
Llanos
Nororiente
Norte
Sur
Suroccidente
Tolima
</t>
  </si>
  <si>
    <t xml:space="preserve">CONSORCIO SENCODESBIF 083 
(KAREN KATHERINE RODRÍGUEZ RODRÍGUEZ) 
</t>
  </si>
  <si>
    <t>LOTE 2: 
2.1. Según el pliego de condiciones en el numeral 16,5 el representante legal no debe tener limitaciones para contratar y según lo evidenciado en el certificado de existencia y representación legal del integrante CORPORACION PARA EL DESARROLLO SOCIAL Y EL BIENESTAR FAMILIAR, el proponente cuenta con una restricción de celebrar contratos que exedan una cuantía de 7000SMMLV. En tal sentido, según el pliego de condiciones deberá adjuntar a la propuesta, el documento de autorización del órgano social competente, en el cual conste que está debidamente facultado para presentar la propuesta y para firmar el AMP/SDA sin límite de cuantía en caso de quedar adjudicado.
2.2.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t>
  </si>
  <si>
    <t>900151981-2</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</si>
  <si>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todos los municipios en los que presenta oferta.  </t>
  </si>
  <si>
    <t xml:space="preserve">Carepa 
La estrella 
Puerto Berrio 
Quibdó 
Rionegro  
Medellín 
Turbo 
Andes  
San Pedro de Urabá 
Bello 
Yarumal 
Unión Panamericana 
San Andrés  
Cartagena  
Corozal  
Coveñas  
Magangué  
Cota 
Leticia 
Tunja 
Sogamoso 
Chiquinquirá 
Samacá 
Duitama 
Bogotá 
Facatativá 
Ubalá 
Madrid 
Marandua  
Villavicencio  
Yopal 
San José del Guaviare 
Tame  
Arauca 
Calamar 
Cubarral 
Granada 
Mitú 
Aguachica 
Cúcuta 
Bucaramanga 
Pamplona 
Tibú 
Salazar de las palmas 
Ocaña 
El socorro 
Barrancabermeja 
San Vicente de chucuri 
Cimitarra 
Malambo 
Montería  
Caucasia 
Barranquilla 
La mata 
Valledupar 
La loma 
Tierralta 
Buenavista 
Riohacha 
Albania 
Santa marta 
Aracataca 
Leguizamo 
Corregimiento la tagua  
Pasto  
Cali  
Manizales 
Popayán  
Ipiales 
Génova 
Armenia 
Montenegro 
Pereira 
Buga 
Palmira 
Zarzal 
Cartago  
Girardot 
Neiva 
Nilo 
Fusagasugá 
Puerto salgar 
Garzón 
Pitalito 
La plata 
Ibagué 
Chaparral 
Honda 
Melgar 
</t>
  </si>
  <si>
    <t>PEDRO INFANTE</t>
  </si>
  <si>
    <t xml:space="preserve"> </t>
  </si>
  <si>
    <t xml:space="preserve">Antioquia
Caribe
Centro
Llanos
Nororiente
Norte
Suroccidente
Tolima
</t>
  </si>
  <si>
    <t xml:space="preserve">
LOTE 2: De conformidad con lo establecido en el numeral 16.14 “Consulta Certificado REDAM - Registro de Deudores Alimentarios Morosos” del Pliego de Condiciones del proceso de selección CCENEG-083-01-2024, la Agencia Nacional de Contratación Pública – Colombia Compra Eficiente solicita la correspondiente subsanación, toda vez que no se allegó el certificado exigido en dicho numeral.
Se recuerda que, según lo dispuesto, debe anexarse el Certificado del Registro de Deudores Alimentarios Morosos – REDAM, en los siguientes términos:
Para personas jurídicas: el certificado debe corresponder al representante legal.
Los anteriores requisitos deberán ser subsanado dentro del término otorgado para el traslado del informe, so pena de rechazo de la oferta.</t>
  </si>
  <si>
    <t xml:space="preserve">Carepa 
La estrella 
Puerto Berrio 
Quibdó 
Rionegro  
Medellín 
Turbo 
Andes  
San Pedro de Urabá 
Bello 
Yarumal 
Unión Panamericana 
San Andrés  
Cartagena  
Corozal  
Coveñas  
Magangué  
Bogotá 
Villavicencio  
Yopal 
San José del Guaviare 
Tame  
Bucaramanga 
Malambo 
Montería  
Caucasia 
Barranquilla 
La mata 
Valledupar 
La loma 
Tierralta 
Buenavista 
Riohacha 
Albania 
Santa marta 
Aracataca 
Pasto  
Cali  
Manizales 
Popayán  
Ipiales 
Génova 
Armenia 
Montenegro 
Pereira 
Buga 
Palmira 
Zarzal 
Cartago  
Girardot 
Neiva 
Nilo 
Fusagasugá 
Puerto salgar 
Garzón 
Pitalito 
</t>
  </si>
  <si>
    <t>Amazonia
Antioquia
Caribe
Centro
Llanos
Nororiente
Pacifico
Norte
Sur
Suroccidente
Tolima</t>
  </si>
  <si>
    <t>De conformidad con el numeral 16.19.4 Otras condiciones para acreditar experiencia Lote 2 Servicios Logísticos del Pliego de Condiciones de la referencia, Colombia Compra Eficiente, solicita la subsanación del el Formato 7B – Acreditación de experiencia lote 2, el cual debe ser remitido sin alteración de su estructura o contenido. Adicionalmente se solicita que en dicho formato se relacionen los mismos municipios presentados en la oferta económica, toda vez que la Agencia Nacional de Contratación Pública – Colombia Compra Eficiente, realiza la evaluación de la oferta con base en la información consignada en el Formato 7B, así mismo, en dicho formato, se debe identificar a qué municipio o región se pretende presentar, el número del contrato que se encuentra en el Registro Único de Proponentes y cuál es la cuantía del mismo, esto, teniendo en cuenta la categoría del municipio. Este requisito deberá ser subsanado en el término establecido en el cronograma del proceso, so pena de ser rechazada la oferta por la no subsanación del mismo. 
Así mismo de conformidad con lo establecido en el numeral 18.2.1 – Factor Económico (Propuesta Económica) – Formato 10B Lote 2 del Pliego de Condiciones del proceso de selección de la referencia, la Agencia Nacional de Contratación Pública – Colombia Compra Eficiente observa que  en el formato mencionado se indica que se presenta a Segmento 1 MiPymes, no obstante de acuerdo a su certificado de camara de comercio su tamaño es: GRAN EMPRESA  de esta manera el segmento que le corresponde es el Segmento 2. Por lo anterior solicita una aclaración respecto a la información registrada en el mencionado formato.
En particular, se requiere que el proponente indique expresamente a cuál de los segmentos del Lote 2 (Segmento 1 o Segmento 2) corresponde su propuesta económica, de acuerdo con las zonas de cobertura y las condiciones estipuladas en el Pliego de Condiciones.
El numeral citado establece que:
""…Para diligenciar la oferta económica el proponente deberá tener en cuenta las condiciones asociadas a cada una de las zonas de cobertura y las condiciones establecidas en el pliego de condiciones…” 
En ese sentido, aclarar dicha información. Este requisito deberá ser aclarado en el término establecido en el cronograma del proceso, so pena de ser rechazada la oferta por la no subsanación del mismo.</t>
  </si>
  <si>
    <t xml:space="preserve">901034517-0 </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</si>
  <si>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municipios: Aguachica, Albania, Andes, Aracataca, Arauca, Armenia, Bahía Málaga, Bahía solano, Barrancabermeja, Barranquilla, Bello, Bogotá, Bucaramanga, Buenaventura, Buenavista, Buga, Calamar, Cali, Carepa, Cartagena, Cartago, Caucasia, Chaparral, Charco, Chiquinquirá, Cimitarra, Corozal, Corregimiento la tagua, Cota, Coveñas, Cubarral, Cúcuta, Docordo, Duitama, El socorro, Facatativá, Florencia, Fusagasugá, Garzón, Génova, Girardot, Granada, Guapi, Honda, Ibagué, Ipiales, Iscuandé, Jurado, La estrella, La loma, La mata, La plata,Leguizamo,Leticia,Madrid,Magangué,Malambo,Manizales,Marandua,Medellín,Melgar,Mitú,Montenegro,Montería,Mosquera,Neiva,Nilo,Nuquí,Ocaña,Palmira,Pamplona,Pasto,Pereira,Pitalito,Pizarro, Popayán, Puerto Berrio, Puerto salgar, Quibdó, Riohacha, Rionegro, Salahonda, Salazar de las palmas, Samacá, San Andrés, San José del Guaviare, San Pedro de Urabá, San Vicente de chucuri, San Vicente del Caguán, Santa Ana, Santa marta, Satinga, Sogamoso, Solano, Tame, Tibú, Tierralta, Timbiquí, Tumaco, Tunja, Turbo, Ubalá, Unión Panamericana, Valledupar, Villa garzón, Villavicencio, Yarumal, Yopal, Zarzal</t>
  </si>
  <si>
    <t xml:space="preserve">Florencia  
Villa garzón 
San Vicente del Caguán 
Solano 
 Santa Ana  
Carepa 
La estrella 
Puerto Berrio 
Quibdó 
Rionegro  
Medellín 
Turbo 
Andes  
San Pedro de Urabá 
Bello 
Yarumal 
Unión Panamericana 
San Andrés  
Cartagena  
Corozal  
Coveñas  
Magangué  
Cota 
Leticia 
Tunja 
Sogamoso 
Chiquinquirá 
Samacá 
Duitama 
Bogotá 
Facatativá 
Ubalá 
Madrid 
Marandua  
Villavicencio  
Yopal 
San José del Guaviare 
Tame  
Arauca 
Calamar 
Cubarral 
Granada 
Mitú 
Aguachica 
Cúcuta 
Bucaramanga 
Pamplona 
Tibú 
Salazar de las palmas 
Ocaña 
El socorro 
Barrancabermeja 
San Vicente de chucuri 
Cimitarra 
Malambo 
Montería  
Caucasia 
Barranquilla 
La mata 
Valledupar 
La loma 
Tierralta 
Buenavista 
Riohacha 
Albania 
Santa marta 
Aracataca 
Guapi 
Timbiquí 
Bahía solano 
Docordo 
Jurado 
Nuquí 
Pizarro  
Charco 
Iscuandé 
Mosquera 
Salahonda 
Satinga 
Buenaventura  
Tumaco 
Bahía Málaga 
Leguizamo 
Corregimiento la tagua  
Pasto  
Cali  
Manizales 
Popayán  
Ipiales 
Génova 
Armenia 
Montenegro 
Pereira 
Buga 
Palmira 
Zarzal 
Cartago  
Girardot 
Neiva 
Nilo 
Fusagasugá 
Puerto salgar 
Garzón 
Pitalito 
La plata 
Ibagué 
Chaparral 
Honda 
Melgar 
</t>
  </si>
  <si>
    <t>ADRIAN VERGARA</t>
  </si>
  <si>
    <t>AMAZONIA
ANTIOQUIA
CARIBE
CENTRO
LLANOS
NORORIENTE
NORTE
PACÍFICO
SUR
SUR OCCIDENTE
TOLIMA</t>
  </si>
  <si>
    <t>SERVICIOS POSTALES NACIONALES S.A.S</t>
  </si>
  <si>
    <t>900062917-9</t>
  </si>
  <si>
    <t>La Agencia Nacional de Contratación Pública informe que aunque el proponente adjuntó la carta de presentación exigida en el numeral 16.3, el compromiso anticorrupción exigido en el numeral 2.12, del Pliego de Condiciones, se observa que dicho formato fue suscrito por el señor Guillermo León Palacio Vega, quien no figura en el certificado de existencia y representación legal como representante legal de la sociedad.
En consecuencia, y conforme a lo establecido en el mismo numeral del Pliego, en caso de que la carta sea firmada por un apoderado, deberá anexarse junto con la propuesta el documento otorgado en debida forma, en el que se confieran de manera clara y expresa facultades amplias y suficientes para actuar, obligar y responsabilizar a todos los integrantes del proponente en el trámite del presente proceso de selección y en la suscripción del Acuerdo Marco de Precios.
Tambien se evidencio que el formato  5, esta firmado por el revisor fiscal Leidy Tatiana Poveda Jerez, y presenta solo la cedula de Leidy, los demas documentos que vienen adjuntos son de Olga Muñoz que aunque aparece como revisora fiscal en el certificado de existencia y representacion legal, no es quien firma el Formato 5 por lo tanto debe subsanar y aportar la tarjeta profesional de Leidy Tatiana Poveda, y el certificado de vigencia de la junta central de contadores, tenga en cuenta que los documentos aportados deben tener fecha anterior al cierre del proceso. 
El proponente adjuntó la cedula de ciudadania del  señor Guillermo León Palacio Vega, y este no figura en el certificado de existencia y representación legal como representante legal de la sociedad, por lo tanto debe aclarse la situación o aportar el documento de identidad del representante legal, y si es el caso, presentar los certificados de antecedentes referidos en los numerales  16.12, 16.13 y   16.14. 
Tambien se informa que, al verificar los indicadores financieros y de capacidad organizacional registrados en el Registro Único de Proponentes (RUP), se encontraron las siguientes observaciones:
Código CIIU 4923:
Índice de liquidez: Se exige un indice igual o superior a 1,03. El proponente reporta un indice de 1,00, por lo tanto, no cumple con este indicador. Teniendo en cuenta lo anterior, el proponente deberá  subsanar el mencionado requisito  conforme a lo exigido en el pliego de condiciones en el numeral 16.18.1.2.
Se solicita al proponente aclarar las observaciones mencionadas anteriormente y de ser el caso, allegar los documentos correspondiente en el termino del traslado.</t>
  </si>
  <si>
    <t>La Agencia Nacional de Contratación Pública – Colombia Compra Eficiente informa que la oferta presentada por el proponente es rechazada, toda vez que no subsanó en debida forma los documentos requeridos en el informe de evaluación preliminar, que son requisitos habilitantes, de conformidad con lo establecido en el numeral 16 requisitos habilitantes del Pliego de Condiciones.
En consecuencia, y en atención a lo dispuesto en el numeral 2.25 Causales de Rechazo, literal a, del Pliego de Condiciones del proceso de selección CCENEG-01-083-2024, se rechaza la oferta por no cumplir con los requisitos habilitantes establecidos en el numeral 16 del mismo pliego.</t>
  </si>
  <si>
    <t>Centro
Llanos
Nororiente
Norte
Pacifico
Suroccidente
Tolima</t>
  </si>
  <si>
    <t>PORTES DE COLOMBIA</t>
  </si>
  <si>
    <t>830006177-3</t>
  </si>
  <si>
    <t>La Agencia Nacional de contratación pública se permite informar que la aclaración de precios artificialmente bajos allegada por el proponente responde a circunstancias objetivas del proponente, por lo tanto, resulta satisfactoria para garantizar la sostenibilidad de la oferta durante la ejecución de la operación secundaria. En tal virtud, se habilitan los siguientes municipios: Aguachica, Albania, Aracataca, Arauca, Armenia, Bahía Málaga, Bahía solano, Barrancabermeja, Barranquilla, Bogotá, Bucaramanga, Buenaventura, Buenavista, Buga, Calamar, Cali, Cartago, Caucasia, Chaparral, Charco, Chiquinquirá, Cimitarra, Cota, Cubarral, Cúcuta, Docordo, Duitama, El socorro, Facatativá, Fusagasugá, Garzón, Génova, Girardot, Granada, Guapi, Honda, Ibagué, Ipiales, Iscuandé, Jurado, La loma, La mata, La plata, Leticia, Madrid, Malambo, Manizales, Marandua, Melgar, Mitú, Montenegro, Montería, Mosquera, Neiva, Nilo, Nuquí, Ocaña, Palmira, Pamplona, Pasto, Pereira, Pitalito, Pizarro, Popayán, Puerto salgar, Riohacha, Salahonda, Salazar de las palmas, Samacá, San José del Guaviare, San Vicente de chucuri, Santa marta, Satinga, Sogamoso, Tame, Tibú, Tierralta, Timbiquí, Tumaco, Tunja, Ubalá, Valledupar, Villavicencio, Yopal, Zarzal</t>
  </si>
  <si>
    <t xml:space="preserve">Cota
Leticia
Tunja
Sogamoso
Chiquinquirá
Samacá
Duitama
Bogotá
Facatativá
Ubalá
Madrid
Marandua 
Villavicencio 
Yopal
San José del Guaviare
Tame 
Arauca
Calamar
Cubarral
Granada
Mitú
Aguachica
Cúcuta
Bucaramanga
Pamplona
Tibú
Salazar de las palmas
Ocaña
El socorro
Barrancabermeja
San Vicente de chucuri
Cimitarra
Malambo
Montería 
Caucasia
Barranquilla
La mata
Valledupar
La loma
Tierralta
Buenavista
Riohacha
Albania
Santa marta
Aracataca
Guapi
Timbiquí
Bahía solano
Docordo
Jurado
Nuquí
Pizarro 
Charco
Iscuandé
Mosquera
Salahonda
Satinga
Buenaventura 
Tumaco
Bahía Málaga
Pasto 
Cali 
Manizales
Popayán 
Ipiales
Génova
Armenia
Montenegro
Pereira
Buga
Palmira
Zarzal
Cartago 
Girardot
Neiva
Nilo
Fusagasugá
Puerto salgar
Garzón
Pitalito
La plata
Ibagué
Chaparral
Honda
Melgar </t>
  </si>
  <si>
    <t xml:space="preserve">Centro
Norte
</t>
  </si>
  <si>
    <t>GENERACIÓN COLOMBIA S.A.S</t>
  </si>
  <si>
    <t>830006910-6</t>
  </si>
  <si>
    <t>830.006.910-6</t>
  </si>
  <si>
    <t>Cota 
Bogotá 
Facatativá 
Madrid 
Malambo 
Barranquilla 
Aracataca </t>
  </si>
  <si>
    <t>VITALIMENTOS S.A.S</t>
  </si>
  <si>
    <t>901080502-6</t>
  </si>
  <si>
    <t>Florencia  
Villa garzón 
San Vicente del Caguán 
Solano 
 Santa Ana  
Carepa 
La estrella 
Puerto Berrio 
Quibdó 
Rionegro  
Medellín 
Turbo 
Andes  
San Pedro de Urabá 
Bello 
Yarumal 
Unión Panamericana 
San Andrés  
Cartagena  
Corozal  
Coveñas  
Magangué  
Cota 
Leticia 
Tunja 
Sogamoso 
Chiquinquirá 
Samacá 
Duitama 
Bogotá 
Facatativá 
Ubalá 
Madrid 
Marandua  
Villavicencio  
Yopal 
San José del Guaviare 
Tame  
Arauca 
Calamar 
Cubarral 
Granada 
Mitú 
Aguachica 
Cúcuta 
Bucaramanga 
Pamplona 
Tibú 
Salazar de las palmas 
Ocaña 
El socorro 
Barrancabermeja 
San Vicente de chucuri 
Cimitarra 
Malambo 
Montería  
Caucasia 
Barranquilla 
La mata 
Valledupar 
La loma 
Tierralta 
Buenavista 
Riohacha 
Albania 
Santa marta 
Aracataca 
Guapi 
Timbiquí 
Bahía solano 
Docordo 
Jurado 
Nuquí 
Pizarro  
Charco 
Iscuandé 
Mosquera 
Salahonda 
Satinga 
Buenaventura  
Tumaco 
Bahía Málaga 
Leguizamo 
Corregimiento la tagua  
Pasto  
Cali  
Manizales 
Popayán  
Ipiales 
Génova 
Armenia 
Montenegro 
Pereira 
Buga 
Palmira 
Zarzal 
Cartago  
Girardot 
Neiva 
Nilo 
Fusagasugá 
Puerto salgar 
Garzón 
Pitalito 
La plata 
Ibagué 
Chaparral 
Honda 
Melgar </t>
  </si>
  <si>
    <t>Sur occidente</t>
  </si>
  <si>
    <t>FUNDACIÓN NUEVO HORIZONTE NARIÑO</t>
  </si>
  <si>
    <t>901679250-8</t>
  </si>
  <si>
    <t>1.1. La Agencia Nacional de Contratación Pública - Colombia Compra Eficiente informa que,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
1.2. Así mismo,conforme a lo establecido en el numeral 22.1 del pliego de condiciones, el proponente debe subsanar dentro del periodo de traslado del informe, la Poliza de Seriedad de la Oferta, toda vez que, el valor asegurado de la poliza se encuentra desfinanciado corresponde a $35.587.500 y de conformidad al pliego de condiciones por ser MiPymes debe ser 250SMMLV es decir $355.875.000.</t>
  </si>
  <si>
    <t xml:space="preserve">La Agencia Nacional de contratación pública se permite informar que el proponente responde a la solicitud de aclaración de precios artificialmente bajos fuera del tiempo perentorio establecido, por lo tanto, se rechazan todos los municipios a los que presentó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</si>
  <si>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FUNPET</t>
  </si>
  <si>
    <t>901547030-8</t>
  </si>
  <si>
    <t>La Agencia Nacional de Contratación Pública Colombia Compra Eficiente le informa al oferente que de acuerdo a lo establecido en el pliego de condiciones 16.9 CERTIFICADO DE PAGOS DE SEGURIDAD SOCIAL Y APORTES PARAFISCALES (PERSONAS JURÍDICAS) – FORMATO, (...) "Cuando el proponente sea una persona jurídica, deberá diligenciar el Formato 5, firmado por el revisor fiscal", al verificar el proponente adjunta es el  formato 6 y este se encuentra firmado por un Revisor Fiscal diferente al registrado en  el Certificado de Camara de comercio y Representación legal, por lo que debera subsanar aportando el formato 5, y adjuntando los documentos del revisor fiscal (tarjeta profesional, cedula de ciudadania y vigencia de la junta central de contadores)
Así mismo,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 
Para personas jurídicas: el certificado debe corresponder al representante legal. 
Adicionalmente se informa que la garantía de seriedad de la oferta aportada con la propuesta no se encuentra firmada por el representante legal, por lo cual debera subsanar dicho documento.
Los requisitos mencionados anteriormente deberán ser subsanados en el término establecido en el cronograma del proceso, so pena de ser rechazada la oferta por la no subsanación de los mismos.                                                                                                        Cabe resaltar que en razón a la subsanación no se podrán acreditar requisitos posteriores al cierre del proceso.</t>
  </si>
  <si>
    <t>La Agencia Nacional de contratación pública se permite informar que la aclaración de precios artificialmente bajos allegada por el proponente responde a circunstancias objetivas, por lo tanto, resulta satisfactoria para garantizar la sostenibilidad de la oferta durante la ejecución de la operación secundaria. En tal virtud, el proponente se habilita los siguientes municipios (lote 2): PASTO, CALI, MANIZALES, POPAYAN, IPIALES,GENOVA,ARMENIA,MOTENEGRO,PEREIRA,BUGA,PALMIRA,ZARZAL,CARTAGO.</t>
  </si>
  <si>
    <t xml:space="preserve">Pasto
Cali
Manizales
Popayán
Ipiales 
Génova
Armenia
Montenegro
 Pereira
 Buga
 Palmira 
Zarzal
Cartago
</t>
  </si>
  <si>
    <t>FRANCISCO JOSE 
JARAMILLO</t>
  </si>
  <si>
    <t xml:space="preserve">AMAZONIA
ANTIOQUIA
CARIBE
CENTRO
LLANOS
NORORIENTE
NORTE
PACIFICO
SUR
SUR OCCIDENTE
TOLIMA
</t>
  </si>
  <si>
    <t xml:space="preserve">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todos los Municipios  donde presento oferta  </t>
  </si>
  <si>
    <t>La Agencia Nacional de Contratación Pública Colombia Compra Eficiente le informa, que el proponente debe subsanar la GARANTIA DE SERIEDAD DE LA OFERTA, incluyendo el Número del Proceso, que corresponde CCENEG-083-01-2024. Lo anterior dando cumplimiento a lo establecido en el Pliego de condiciones, numeral 22.1 GARANTÍA DE SERIEDAD DE LA OFERTA.  Debera acreditar el mencionado requisito dentro del periodo de traslado del informe. Este requisito deberá ser subsanado en el término establecido en el cronograma del proceso, so pena de ser rechazada la oferta presentada por la no subsanación del mismo.</t>
  </si>
  <si>
    <t>Florencia
Villa Garzón
San Vicente del Caguán
Solano
Santa Ana
Carepa
La Estrella
Puerto Berrío
Quibdó
Rionegro
Medellín
Turbo
Andes
San Pedro de Urabá
Bello
Yarumal
Unión Panamericana
San Andrés
Cartagena
Corozal
Coveñas
Magangué
Cota
Leticia
Tunja
Sogamoso
Chiquinquirá
Samacá
Duitama
Bogotá
Facatativá
Ubalá
Madrid
Marandúa
Villavicencio
Yopal
San José del Guaviare
Tame
Arauca
Calamar
Cubarral
Granada
Mitú
Aguachica
Cúcuta
Bucaramanga
Pamplona
Tibú
Salazar de las Palmas
Ocaña
El Socorro
Barrancabermeja
San Vicente de Chucurí
Cimitarra
Malambo
Montería
Caucasia
Barranquilla
La Mata
Valledupar
La Loma
Tierralta
Buenavista
Riohacha
Albania
Santa Marta
Aracataca
Guapi
Timbiquí
Bahía Solano
Docordó
Jurado
Nuquí
Pizarro
Charco
Iscuandé
Mosquera
Salahonda
Satinga
Buenaventura
Tumaco
Bahía Málaga
Leguízamo
Corregimiento La Tagua
Pasto
Cali
Manizales
Popayán
Ipiales
Génova
Armenia
Montenegro
Pereira
Buga
Palmira
Zarzal
Cartago
Girardot
Neiva
Nilo
Fusagasugá
Puerto Salgar
Garzón
Pitalito
La Plata
Ibagué
Chaparral
Honda
Melgar</t>
  </si>
  <si>
    <t>La Agencia Nacional de Contratación Pública Colombia Compra Eficiente le informa que segun lo indicado en el numeral 2.12 COMPROMISO ANTICORRUPCIÓN debe presentar el FORMATO 2 - Compromiso anticorrupción, en este sentido, se requiere allegar el Formato 2 debidamente diligenciado y suscrito por el representante legal del proponente, cumpliendo con todos los términos establecidos en el Pliego de Condiciones.
Así mismo,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correspondiente subsanación, de acuerdo con los requisitos exigidos, específicamente en el literal “A”, el cual establece:
“Fecha de expedición: Deberá haber sido expedido con fecha no mayor a treinta (30) días calendario anteriores a la fecha de cierre del proceso. 
En ese sentido, teniendo en cuenta que la fecha de expedición válida del certificado debe ser igual o posterior al 17 de abril de 2025, y que el documento remitido por el proponente fue expedido el 5 de marzo de 2025, no cumple con el requisito temporal exigido.
Estos requisitos deberán ser subsanados en el término establecido en el cronograma del proceso, so pena de ser rechazada la oferta presentada  por la no subsanación de los mismos.</t>
  </si>
  <si>
    <t xml:space="preserve">La Agencia Nacional de contratación pública se permite informar que el proponente no responde a la solicitud de aclaración de precios artificialmente, por lo tanto, se rechazan los siguientes municipios : Armenia, Buga, Cartago, Génova, Montenegro, Palmira, Pereira, Zarzal.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</si>
  <si>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 xml:space="preserve">La Agencia Nacional de contratación pública se permite informar que el proponente no responde a la solicitud de aclaración de precios artificialmente, por lo tanto, se rechazan los siguientes municipios : Armenia, Buga, Cartago, Génova, Montenegro, Palmira, Pereira, Zarzal.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  
</t>
  </si>
  <si>
    <t>AMAZONIA
ANTIOQUIA
CARIBE
CENTRO
LLANOS
NORORIENTE
NORTE
PACIFICO
SUR
SUR OCCIDENTE
TOLIMA</t>
  </si>
  <si>
    <t>901031195-9_x000D_</t>
  </si>
  <si>
    <r>
      <rPr>
        <sz val="11"/>
        <color rgb="FF000000"/>
        <rFont val="Arial Narrow"/>
        <family val="2"/>
      </rPr>
      <t>2.1. La Agencia Nacional de Contratación Pública - Colombia Compra Eficiente informa que, de acuerdo con lo establecido en el numeral 16.3 "Carta de Presentación de la Propuesta – Formato 1" del pliego de condiciones, el formato presentado con su oferta no corresponde al publicado mediante la Adenda No. 4, por lo anterior, debera acreditar el mencionado requisito dentro del periodo de traslado del informe. Se le recuerda que el formato debe diligenciarse en su totalidad, conservando todos los numerales y sin suprimir ni modificar el contenido original, dado que algunos de estos apartados son fundamentales para verificar la capacidad del proponente de cumplir con las especificaciones técnicas exigidas en el pliego de condiciones. En razón a lo anterior, y considerando que la carta de presentación es un requisito formal del proceso, se solicita al proponente subsanar esta inconsistencia, presentando el documento ajustado al formato oficial, sin alteraciones, y dentro de los plazos establecidos en el cronograma del proceso.
2.2. Así mismo, la Agencia Nacional de Contratación Pública - Colombia Compra Eficiente informa que la garantía de seriedad de la oferta presentada por el proponente no cumple con los requisitos establecidos en el numeral 22.1 del pliego de condiciones, por las siguientes razones:
El valor asegurado de la poliza se encuentra desfinanciado corresponde a $142.350.000 y de conformidad al pliego de condiciones por ser Granempresa debe ser 1000SMMLV es decir $1.423.500.000.
Adicionalmente, no se incluye en la póliza el objeto del proceso contractual, ni el Numero del proceso, como también lo exige el citado numeral.
Por lo anterior, se solicita al proponente subsanar la garantía de seriedad de la oferta, ajustándola a los parámetros establecidos en el pliego de condiciones, dentro de los plazos definidos en el cronograma del proceso.
2.3.  El formato 14 no cuenta con la información de los grupos los cuales debia marcar con X para el compromiso de contrato de proveeduría. Se solicita subsanar allegando el formtao debidamente diligenciado, se debera tener en cuenta el formato publicado en SECOP II como: "</t>
    </r>
    <r>
      <rPr>
        <i/>
        <sz val="11"/>
        <color rgb="FF000000"/>
        <rFont val="Arial Narrow"/>
        <family val="2"/>
      </rPr>
      <t>50_Formato 14 Promesa Contrato de Proveeduria Habilitante DEFINITIVA ADENDA No. 4"</t>
    </r>
  </si>
  <si>
    <t>La Agencia Nacional de contratación pública se permite informar que el proponente no responde a la solicitud de aclaración de precios artificialmente, por lo tanto, se rechazan los municipios  donde presenta oferta.
Lo anterior de conformidad con el numeral 2.25.1 Causales de rechazo comunes para Lote 1 Suministro o compraventa de Alimentos y Lote 2 Servicios Logísticos Literal J “Cuando formule una oferta en la que se fijen condiciones económicas y de contratación artificialmente bajas, debidamente evidenciadas una vez surtido el debido proceso o ante la ausencia de respuesta del oferente a las aclaraciones solicitadas, dentro del término dispuesto para ello por la Agencia o cuando las explicaciones rendidas no respondan a circunstancias objetivas del oferente y de su oferta”.</t>
  </si>
  <si>
    <t>CARIBE
NORTE</t>
  </si>
  <si>
    <t>Cartagena  
Corozal  
Coveñas  
Magangué  
Malambo 
Montería  
Barranquilla 
Tierralta 
Buenavista 
Riohacha 
Albania 
Santa marta 
Aracataca </t>
  </si>
  <si>
    <t>NAILA YALI VALENCIA</t>
  </si>
  <si>
    <t xml:space="preserve">De conformidad con lo establecido en el numeral 16.19.3 “Condiciones de experiencia – Lote 2: Servicios Logísticos” del Pliego de Condiciones del proceso de referencia, la Agencia Nacional de Contratación Pública – Colombia Compra Eficiente solicita una aclaración respecto a la información registrada en el Registro Único de Proponentes (RUP).
En particular, se observa que los contratos relacionados en el Formato 7B – Acreditación de experiencia Lote 2, no se encuentran registrados en el RUP a nombre del proponente que presenta la oferta. Cabe señalar que el citado numeral establece expresamente que:
“…La persona natural, jurídica o plural deberá acreditar la experiencia con máximo 10 contratos ejecutados, registrados en el RUP, de acuerdo con el clasificador de bienes y servicios en tercer nivel, expresado en SMMLV…”
En ese sentido, y teniendo en cuenta que la experiencia debe estar registrada directamente a nombre del proponente, solicitamos amablemente se aclare por qué los contratos referenciados no figuran en el RUP bajo su nombre o, en su defecto, que remita la documentación correspondiente que permita verificar la titularidad de los mismos.
Este requisito deberá ser aclarado en el término establecido en el cronograma del proceso, so pena de ser rechazada la oferta por la no subsanación del mismo. </t>
  </si>
  <si>
    <t>901.787.010-1</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</si>
  <si>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municipios: Aguachica, Albania, Andes, Aracataca, Arauca, Armenia, Bahía Málaga, Bahía solano, Barrancabermeja, Barranquilla, Bello, Bogotá, Bucaramanga, Buenaventura, Buenavista, Buga, Calamar, Cali, Carepa, Cartagena, Cartago, Caucasia, Chaparral, Charco, Chiquinquirá, Cimitarra, Corozal, Corregimiento la tagua, Cota, Coveñas, Cubarral, Cúcuta, Docordo, Duitama, El socorro, Facatativá, Florencia, Fusagasugá, Garzón, Génova, Girardot, Granada, Guapi, Honda, Ibagué, Ipiales, Iscuandé, Jurado, La estrella, La loma, La mata, La plata, Leguizamo, Leticia, Madrid, Magangué, Malambo, Manizales, Marandua, Medellín, Melgar, Mitú, Montenegro, Montería, Mosquera, Neiva, Nilo, Nuquí, Ocaña, Palmira, Pamplona, Pasto, Pereira, Pitalito, Pizarro, Popayán, Puerto Berrio, Puerto salgar, Quibdó, Riohacha, Rionegro, Salahonda, Salazar de las palmas, Samacá, San Andrés, San José del Guaviare, San Pedro de Urabá, San Vicente de chucuri, San Vicente del Caguán, Santa Ana, Santa marta, Satinga, Sogamoso, Solano, Tame, Tibú, Tierralta, Timbiquí, Tumaco, Tunja, Turbo, Ubalá, Unión Panamericana, Valledupar, Villa garzón, Villavicencio, Yarumal, Yopal, Zarzal</t>
  </si>
  <si>
    <r>
      <rPr>
        <sz val="11"/>
        <color rgb="FF000000"/>
        <rFont val="Arial Narrow"/>
        <family val="2"/>
      </rPr>
      <t xml:space="preserve">La Agencia Nacional de Contratación Pública - Colombia Compra Eficiente,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t>
    </r>
    <r>
      <rPr>
        <i/>
        <sz val="11"/>
        <color rgb="FF000000"/>
        <rFont val="Arial Narrow"/>
        <family val="2"/>
      </rPr>
      <t xml:space="preserv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t>
    </r>
    <r>
      <rPr>
        <sz val="11"/>
        <color rgb="FF000000"/>
        <rFont val="Arial Narrow"/>
        <family val="2"/>
      </rPr>
      <t xml:space="preserve">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t>
    </r>
  </si>
  <si>
    <t xml:space="preserve">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todos los municipios en los que presenta oferta.  </t>
  </si>
  <si>
    <t>Pasto
Ipiales</t>
  </si>
  <si>
    <t>Caribe
Norte</t>
  </si>
  <si>
    <t>Corozal  
Coveñas  
Magangué  
Montería  
Tierralta 
Buenavista </t>
  </si>
  <si>
    <t>1.1. De conformidad con el numeral 16.19.4 Otras condiciones para acreditar experiencia Lote 2 Servicios Logísticos del Pliego de Condiciones de la referencia, la entidad procedió a realizar la verificación de experiencia reportada en el Registro Único de Proponentes, así las cosas, se evidencia que, el proponente cumple con la experiencia para la ciudad de pasto, sin embargo, no cumple con la experiencia para la ciudad de Ipiales, así las cosas, el proponente debe subsanar el requisito, toda vez que debe cumplir con los salarios mínimos requeridos para cada municipio al que se pretende presentar de la tabla No. 22 de categorización del numeral 16.19.3, si es más de una categoría municipal, se deberán sumar los salarios que se requieran para cada una  de dichas categorías a la que se pretenda presentar. Razón por la cual, en la sumatoria de los 10 contratos identificados en el Registro Único de Proponentes, se acreditaron 333.38 SMMLV y se requerían 500 SMMLV para las categorías de pasto que es primera categorización 300 salarios mínimos legales mensuales e Ipiales que es tercera categoría de 200 SMMLV, así las cosas, hacen falta 166,62 salarios mínimos mensuales legales vigentes. Este requisito deberá ser subsanado en el término establecido en el cronograma del proceso, so pena de ser rechazada la oferta por la no subsanación del mismo.
1.2. De conformidad con lo establecido en el numeral 16.5 del Pliego de Condiciones del proceso de selección CCENEG-083-01-2024, en lo relacionado con el certificado de existencia y representación legal, la Agencia Nacional de Contratación Pública – Colombia Compra Eficiente solicita la subsanación correspondiente, de acuerdo con los requisitos exigidos en dicho numeral, específicamente en el literal “D”, que establece lo siguiente:
“Representante Legal y Facultades para Contratar: Debe permitir al representante legal la facultad para contratar sin límite de cuantía. En el caso que aparezcan restricciones al representante legal de la persona jurídica proponente (colombiana o extranjera), para contraer obligaciones en nombre de la misma, se deberá adjuntar a la propuesta el documento de autorización del órgano social competente, en el cual conste que está debidamente facultado para presentar la propuesta y para firmar el AMP/SDA sin límite de cuantía en caso de quedar adjudicado. Este documento deberá ser presentado, sin excepción, por todos los proponentes, nacionales y extranjeros, individuales, Consorcios o Uniones Temporales y los integrantes de los mismos, que de acuerdo con sus estatutos lo requieran.”
En ese sentido, y dado que uno de los integrantes del consorcio presenta restricciones en su certificado de representación legal, se solicita remitir el documento de autorización emitido por el órgano social competente, en el que se faculte expresamente al representante legal para presentar la propuesta y firmar el Acuerdo Marco de Precios/Sistema Dinámico de Adquisición sin límite de cuantía, en caso de resultar adjudicatario. Este documento deberá tener fecha anterior o igual a la de la fecha de cierre del proceso, es decir 3 de junio de 2025.
Este requisito deberá ser subsanado en el término establecido en el cronograma del proceso, so pena de ser rechazada la oferta por la no subsanación del mismo.
1.3. De conformidad con lo establecido en el numeral 16.14 “Consulta Certificado REDAM - Registro de Deudores Alimentarios Morosos” del Pliego de Condiciones del proceso de selección CCENEG-083-01-2024, la Agencia Nacional de Contratación Pública – Colombia Compra Eficiente solicita la subsanación correspondiente, debido a que no se allegó el certificado exigido en dicho numeral.
Se recuerda que, según lo establecido, se debe anexar el Certificado del Registro de Deudores Alimentarios Morosos – REDAM, en los siguientes términos:
Para personas naturales: el certificado debe corresponder al proponente.
Para personas jurídicas: el certificado debe corresponder al representante legal.
En el caso de consorcios o uniones temporales, se debe anexar el certificado de cada uno de los integrantes que conforman la figura asociativa.
Este requisito deberá ser subsanado en el término establecido en el cronograma del proceso, so pena de ser rechazada la oferta por la no subsanación del mismo.</t>
  </si>
  <si>
    <t xml:space="preserve">El proveedor queda rechazado para el municipio de ipiales, teniendo en cuenta lo establecido en el numeral 2.25 CAUSALES DE RECHAZO 2.25.1 Causales de rechazo comunes para Lote 1 Suministro o compraventa de Alimentos y Lote 2 Servicios Logísticos  del pliego de condiciones, el cual indica en su literal Q lo siguiente: "Q. Cuando el proponente no subsane, subsane en forma incorrecta o subsane fuera del término fijado en el pliego de condiciones, la información o documentación solicitada respecto de un requisito o documento habilitante", así las cosas, el proponente no subsanó el requisito de expericienta para el municipio de ipiales, razón por la cual, se rechaza su oferta para dicho municipio.
</t>
  </si>
  <si>
    <t> SLCORPORATIVAS S.A.S. NIT 901287467 6
ROBERTO GARCIA
CC  80352964</t>
  </si>
  <si>
    <t xml:space="preserve">80063896	
</t>
  </si>
  <si>
    <t>La Agencia Nacional de contratación pública se permite informar que la aclaración de precios artificialmente bajos allegada por el proponente responde a circunstancias objetivas del proponente, por tanto, resulta satisfactoria para garantizar la sostenibilidad de la oferta durante la ejecución de la operación secundaria. En tal virtud, se habilitan los siguientes municipios: Aguachica, Albania, Andes, Aracataca, Arauca, Armenia, Bahía Málaga, Bahía solano, Barrancabermeja, Barranquilla, Bello, Bogotá, Bucaramanga, Buenaventura, Buenavista, Buga, Calamar, Cali, Carepa, Cartagena, Cartago, Caucasia, Chaparral, Charco, Chiquinquirá, Cimitarra, Corozal, Corregimiento la tagua, Cota, Coveñas, Cubarral, Cúcuta, Docordo, Duitama, El socorro, Facatativá, Florencia, Fusagasugá, Garzón, Génova, Girardot, Granada, Guapi, Honda, Ibagué, Ipiales, Iscuandé, Jurado, La estrella, La loma, La mata, La plata, Leguizamo, Leticia, Madrid, Magangué, Malambo, Manizales, Marandua, Medellín, Melgar, Mitú, Montenegro, Montería, Mosquera, Neiva, Nilo, Nuquí, Ocaña, Palmira, Pamplona, Pasto, Pereira, Pitalito, Pizarro, Popayán, Puerto Berrio, Puerto salgar, Quibdó, Riohacha, Rionegro, Salahonda, Salazar de las palmas, Samacá, San Andrés, San José del Guaviare, San Pedro de Urabá, San Vicente de chucuri, San Vicente del Caguán, Santa Ana, Santa marta, Satinga, Sogamoso, Solano, Tame, Tibú, Tierralta, Timbiquí, Tumaco, Tunja, Turbo, Ubalá, Unión Panamericana, Valledupar, Villa garzón, Villavicencio, Yarumal, Yopal, Zarzal  </t>
  </si>
  <si>
    <t> 901211434-7
900817765-8</t>
  </si>
  <si>
    <t> </t>
  </si>
  <si>
    <r>
      <rPr>
        <b/>
        <sz val="11"/>
        <color rgb="FF000000"/>
        <rFont val="Arial Narrow"/>
        <family val="2"/>
      </rPr>
      <t xml:space="preserve">
</t>
    </r>
    <r>
      <rPr>
        <sz val="11"/>
        <color rgb="FF000000"/>
        <rFont val="Arial Narrow"/>
        <family val="2"/>
      </rPr>
      <t xml:space="preserve">La Agencia Nacional de Contratación Pública - Colombia Compra Eficiente informa al oferente que su propuesta fue rechazada debido a que allegó la oferta económica Formato 10B sin diligenciar, requisito obligatorio conforme a lo establecido en el pliego de condiciones.
Por lo anterior, de conformidad con la causal de rechazo del literal O, del numeral 2.25 del pliego de condiciones la cual expresa "La omision de la propuesta económica o factor económica, la ausencia, omisión u ofrecimientos contradictorios, o no válidos económicamente de alguno de los elementos que hagan parte de la propuesta económica, o sea modificado dicho formato o si el precio ofrecido para algún ítem es cero (0) o no es cotizado ", la oferta resulta Rechazada.    </t>
    </r>
  </si>
  <si>
    <t>   901518432-1
900815592-1</t>
  </si>
  <si>
    <t>900815592'1</t>
  </si>
  <si>
    <t xml:space="preserv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</si>
</sst>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1"/>
      <name val="Aptos Narrow"/>
      <family val="2"/>
      <scheme val="minor"/>
    </font>
    <font>
      <b/>
      <sz val="11"/>
      <color theme="1"/>
      <name val="Arial"/>
      <family val="2"/>
    </font>
    <font>
      <b/>
      <sz val="12"/>
      <color rgb="FF000000"/>
      <name val="Arial"/>
      <family val="2"/>
    </font>
    <font>
      <sz val="11"/>
      <color rgb="FF000000"/>
      <name val="Arial"/>
      <family val="2"/>
    </font>
    <font>
      <sz val="11"/>
      <color theme="1"/>
      <name val="Arial"/>
      <family val="2"/>
    </font>
    <font>
      <sz val="11"/>
      <color rgb="FF000000"/>
      <name val="Arial Narrow"/>
      <family val="2"/>
    </font>
    <font>
      <sz val="11"/>
      <color theme="1"/>
      <name val="Arial Narrow"/>
      <family val="2"/>
    </font>
    <font>
      <i/>
      <sz val="11"/>
      <color rgb="FF000000"/>
      <name val="Arial Narrow"/>
      <family val="2"/>
    </font>
    <font>
      <sz val="11"/>
      <name val="Aptos Narrow"/>
      <family val="2"/>
      <scheme val="minor"/>
    </font>
    <font>
      <sz val="11"/>
      <color rgb="FF000000"/>
      <name val="Calibri"/>
      <family val="2"/>
    </font>
    <font>
      <sz val="11"/>
      <name val="Arial Narrow"/>
      <family val="2"/>
    </font>
    <font>
      <b/>
      <sz val="11"/>
      <color rgb="FF000000"/>
      <name val="Arial Narrow"/>
      <family val="2"/>
    </font>
    <font>
      <sz val="12"/>
      <name val="Aptos"/>
      <family val="2"/>
    </font>
    <font>
      <sz val="12"/>
      <color rgb="FF000000"/>
      <name val="Aptos"/>
      <family val="2"/>
    </font>
    <font>
      <sz val="12"/>
      <name val="Aptos"/>
      <family val="2"/>
    </font>
    <font>
      <sz val="11"/>
      <color rgb="FF242424"/>
      <name val="Aptos Narrow"/>
      <family val="2"/>
    </font>
    <font>
      <sz val="11"/>
      <color rgb="FF000000"/>
      <name val="Aptos Narrow"/>
      <family val="2"/>
    </font>
    <font>
      <sz val="11"/>
      <color rgb="FF242424"/>
      <name val="Arial Narrow"/>
      <family val="2"/>
    </font>
    <font>
      <b/>
      <sz val="11"/>
      <color theme="1"/>
      <name val="Arial Narrow"/>
      <family val="2"/>
    </font>
    <font>
      <sz val="11"/>
      <color rgb="FF000000"/>
      <name val="Arial Narrow"/>
      <family val="2"/>
    </font>
    <font>
      <sz val="11"/>
      <color rgb="FF000000"/>
      <name val="Calibri"/>
      <family val="2"/>
    </font>
  </fonts>
  <fills count="10">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bgColor rgb="FF000000"/>
      </patternFill>
    </fill>
    <fill>
      <patternFill patternType="solid">
        <fgColor theme="7" tint="0.79998168889431442"/>
        <bgColor theme="7" tint="0.79998168889431442"/>
      </patternFill>
    </fill>
    <fill>
      <patternFill patternType="solid">
        <fgColor rgb="FFFFC000"/>
        <bgColor indexed="64"/>
      </patternFill>
    </fill>
  </fills>
  <borders count="12">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theme="4"/>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theme="4"/>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137">
    <xf numFmtId="0" fontId="0" fillId="0" borderId="0" xfId="0"/>
    <xf numFmtId="0" fontId="0" fillId="0" borderId="0" xfId="0" applyAlignment="1">
      <alignment horizontal="lef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 fillId="4"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protection locked="0"/>
    </xf>
    <xf numFmtId="0" fontId="0" fillId="0" borderId="0" xfId="0" applyAlignment="1">
      <alignment wrapText="1"/>
    </xf>
    <xf numFmtId="0" fontId="0" fillId="0" borderId="0" xfId="0" applyAlignment="1">
      <alignment horizontal="center" wrapText="1"/>
    </xf>
    <xf numFmtId="0" fontId="3"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left" vertical="center"/>
    </xf>
    <xf numFmtId="0" fontId="0" fillId="0" borderId="4" xfId="0" applyBorder="1"/>
    <xf numFmtId="0" fontId="0" fillId="0" borderId="4" xfId="0"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4" xfId="0" applyBorder="1" applyAlignment="1">
      <alignment wrapText="1"/>
    </xf>
    <xf numFmtId="0" fontId="0" fillId="0" borderId="4" xfId="0" applyBorder="1" applyAlignment="1">
      <alignment vertical="center"/>
    </xf>
    <xf numFmtId="0" fontId="9" fillId="0" borderId="4" xfId="0" applyFont="1" applyBorder="1" applyAlignment="1" applyProtection="1">
      <alignment vertical="center" wrapText="1"/>
      <protection locked="0"/>
    </xf>
    <xf numFmtId="0" fontId="0" fillId="0" borderId="0" xfId="0" applyAlignment="1">
      <alignment vertical="center"/>
    </xf>
    <xf numFmtId="0" fontId="7" fillId="5" borderId="4" xfId="0" applyFont="1" applyFill="1" applyBorder="1" applyAlignment="1">
      <alignment horizontal="center" vertical="center"/>
    </xf>
    <xf numFmtId="0" fontId="5" fillId="5" borderId="4" xfId="0" applyFont="1" applyFill="1" applyBorder="1" applyAlignment="1">
      <alignment horizontal="left" vertical="center" wrapText="1"/>
    </xf>
    <xf numFmtId="0" fontId="9" fillId="5" borderId="4" xfId="0" applyFont="1" applyFill="1" applyBorder="1" applyAlignment="1" applyProtection="1">
      <alignment horizontal="left" vertical="center" wrapText="1"/>
      <protection locked="0"/>
    </xf>
    <xf numFmtId="0" fontId="7" fillId="5" borderId="4" xfId="0" applyFont="1" applyFill="1" applyBorder="1" applyAlignment="1">
      <alignment horizontal="left" vertical="top" wrapText="1"/>
    </xf>
    <xf numFmtId="0" fontId="7"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6" fillId="5" borderId="4" xfId="0" applyFont="1" applyFill="1" applyBorder="1" applyAlignment="1">
      <alignment horizontal="left" vertical="top" wrapText="1"/>
    </xf>
    <xf numFmtId="0" fontId="6" fillId="5" borderId="4" xfId="0" applyFont="1" applyFill="1" applyBorder="1" applyAlignment="1">
      <alignment horizontal="center" vertical="center"/>
    </xf>
    <xf numFmtId="0" fontId="4" fillId="5" borderId="4"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9" fillId="5" borderId="4" xfId="0" applyFont="1" applyFill="1" applyBorder="1" applyAlignment="1" applyProtection="1">
      <alignment vertical="center" wrapText="1"/>
      <protection locked="0"/>
    </xf>
    <xf numFmtId="0" fontId="6" fillId="5" borderId="4" xfId="0" applyFont="1" applyFill="1" applyBorder="1" applyAlignment="1">
      <alignment vertical="center" wrapText="1"/>
    </xf>
    <xf numFmtId="0" fontId="6" fillId="5" borderId="4" xfId="0" applyFont="1" applyFill="1" applyBorder="1" applyAlignment="1">
      <alignment vertical="center"/>
    </xf>
    <xf numFmtId="0" fontId="6" fillId="5" borderId="4" xfId="0" applyFont="1" applyFill="1" applyBorder="1" applyAlignment="1">
      <alignment wrapText="1"/>
    </xf>
    <xf numFmtId="0" fontId="12" fillId="5" borderId="4" xfId="0" applyFont="1" applyFill="1" applyBorder="1" applyAlignment="1">
      <alignment vertical="top" wrapText="1"/>
    </xf>
    <xf numFmtId="0" fontId="6"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0" fillId="8" borderId="5" xfId="0" applyFill="1" applyBorder="1" applyAlignment="1">
      <alignment horizontal="left" vertical="center"/>
    </xf>
    <xf numFmtId="0" fontId="0" fillId="0" borderId="5" xfId="0" applyBorder="1" applyAlignment="1">
      <alignment horizontal="left" vertical="center"/>
    </xf>
    <xf numFmtId="0" fontId="17" fillId="8" borderId="5" xfId="0" applyFont="1" applyFill="1" applyBorder="1" applyAlignment="1">
      <alignment horizontal="left" vertical="center"/>
    </xf>
    <xf numFmtId="0" fontId="0" fillId="8" borderId="7" xfId="0" applyFill="1" applyBorder="1" applyAlignment="1">
      <alignment horizontal="left" vertical="center"/>
    </xf>
    <xf numFmtId="0" fontId="0" fillId="9" borderId="5" xfId="0" applyFill="1" applyBorder="1" applyAlignment="1">
      <alignment horizontal="left" vertical="center"/>
    </xf>
    <xf numFmtId="0" fontId="6" fillId="0" borderId="4" xfId="0" applyFont="1" applyBorder="1" applyAlignment="1">
      <alignment horizontal="center" vertical="center" wrapText="1"/>
    </xf>
    <xf numFmtId="0" fontId="1" fillId="0" borderId="0" xfId="0" applyFont="1" applyAlignment="1">
      <alignment horizontal="left" vertical="center"/>
    </xf>
    <xf numFmtId="0" fontId="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1" fillId="0" borderId="0" xfId="0" applyFont="1"/>
    <xf numFmtId="0" fontId="0" fillId="0" borderId="0" xfId="0" applyAlignment="1">
      <alignment horizont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wrapText="1"/>
    </xf>
    <xf numFmtId="0" fontId="7"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vertical="center" wrapText="1"/>
    </xf>
    <xf numFmtId="0" fontId="5" fillId="0" borderId="4" xfId="0" applyFont="1" applyBorder="1" applyAlignment="1">
      <alignment horizontal="left" vertical="center"/>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9" borderId="7" xfId="0" applyFont="1" applyFill="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0" fillId="0" borderId="0" xfId="0" applyAlignment="1">
      <alignment horizontal="center" vertical="center" wrapText="1"/>
    </xf>
    <xf numFmtId="0" fontId="6" fillId="5"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0" fillId="5" borderId="7" xfId="0" applyFill="1" applyBorder="1" applyAlignment="1">
      <alignment horizontal="center" vertical="center" wrapText="1"/>
    </xf>
    <xf numFmtId="0" fontId="0" fillId="5" borderId="7" xfId="0" applyFill="1" applyBorder="1" applyAlignment="1">
      <alignment horizontal="center" wrapText="1"/>
    </xf>
    <xf numFmtId="0" fontId="0" fillId="5" borderId="7" xfId="0" applyFill="1" applyBorder="1" applyAlignment="1">
      <alignment horizontal="center" vertical="center"/>
    </xf>
    <xf numFmtId="0" fontId="0" fillId="0" borderId="7" xfId="0" applyBorder="1" applyAlignment="1">
      <alignment horizontal="center" vertical="center" wrapText="1"/>
    </xf>
    <xf numFmtId="0" fontId="6" fillId="5"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0" fillId="5" borderId="5" xfId="0" applyFill="1" applyBorder="1" applyAlignment="1">
      <alignment horizontal="center" wrapText="1"/>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5" fillId="0" borderId="1" xfId="0" applyFont="1" applyBorder="1" applyAlignment="1">
      <alignment horizontal="center" vertical="center"/>
    </xf>
    <xf numFmtId="0" fontId="5" fillId="8" borderId="5" xfId="0" applyFont="1" applyFill="1" applyBorder="1" applyAlignment="1">
      <alignment horizontal="left" vertical="center" wrapText="1"/>
    </xf>
    <xf numFmtId="2" fontId="5" fillId="8" borderId="5" xfId="0" applyNumberFormat="1" applyFont="1" applyFill="1" applyBorder="1" applyAlignment="1">
      <alignment horizontal="left" vertic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4" xfId="0" applyFont="1" applyFill="1" applyBorder="1" applyAlignment="1">
      <alignment horizontal="center" vertical="center"/>
    </xf>
    <xf numFmtId="0" fontId="19" fillId="5" borderId="4" xfId="0" applyFont="1" applyFill="1" applyBorder="1" applyAlignment="1">
      <alignment horizontal="center" vertical="center"/>
    </xf>
    <xf numFmtId="0" fontId="5" fillId="8" borderId="2" xfId="0" applyFont="1" applyFill="1" applyBorder="1" applyAlignment="1">
      <alignment horizontal="left" vertical="center"/>
    </xf>
    <xf numFmtId="0" fontId="5" fillId="0" borderId="2" xfId="0" applyFont="1" applyBorder="1" applyAlignment="1">
      <alignment horizontal="left" vertical="center"/>
    </xf>
    <xf numFmtId="0" fontId="5" fillId="9" borderId="2" xfId="0" applyFont="1" applyFill="1" applyBorder="1" applyAlignment="1">
      <alignment horizontal="left" vertical="center"/>
    </xf>
    <xf numFmtId="0" fontId="5" fillId="8" borderId="11" xfId="0" applyFont="1" applyFill="1" applyBorder="1" applyAlignment="1">
      <alignment horizontal="left" vertical="center"/>
    </xf>
    <xf numFmtId="0" fontId="0" fillId="0" borderId="10" xfId="0" applyBorder="1" applyAlignment="1">
      <alignment horizontal="center" vertical="center" wrapText="1"/>
    </xf>
    <xf numFmtId="0" fontId="10" fillId="5"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6" fillId="5" borderId="10"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9" fillId="5" borderId="10" xfId="0" applyFont="1" applyFill="1" applyBorder="1" applyAlignment="1">
      <alignment horizontal="left" vertical="center" wrapText="1"/>
    </xf>
    <xf numFmtId="0" fontId="7" fillId="5" borderId="10" xfId="0" applyFont="1" applyFill="1" applyBorder="1" applyAlignment="1">
      <alignment horizontal="left" vertical="top" wrapText="1"/>
    </xf>
    <xf numFmtId="0" fontId="5" fillId="5" borderId="10" xfId="0" applyFont="1" applyFill="1" applyBorder="1" applyAlignment="1">
      <alignment horizontal="center" vertical="center"/>
    </xf>
    <xf numFmtId="0" fontId="20" fillId="0" borderId="10"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6" fillId="5" borderId="10" xfId="0" applyFont="1" applyFill="1" applyBorder="1" applyAlignment="1">
      <alignment horizontal="left" vertical="top" wrapText="1"/>
    </xf>
    <xf numFmtId="0" fontId="5" fillId="5" borderId="10" xfId="0" applyFont="1" applyFill="1" applyBorder="1" applyAlignment="1">
      <alignment horizontal="left" vertical="center"/>
    </xf>
    <xf numFmtId="0" fontId="21" fillId="0" borderId="10" xfId="0" applyFont="1" applyBorder="1" applyAlignment="1">
      <alignment horizontal="center" vertical="center" wrapText="1"/>
    </xf>
    <xf numFmtId="0" fontId="11" fillId="5" borderId="10"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7" fillId="5" borderId="10" xfId="0" applyFont="1" applyFill="1" applyBorder="1" applyAlignment="1">
      <alignment horizontal="left" vertical="center"/>
    </xf>
    <xf numFmtId="0" fontId="7" fillId="5" borderId="10" xfId="0" applyFont="1" applyFill="1" applyBorder="1" applyAlignment="1">
      <alignment vertical="center" wrapText="1"/>
    </xf>
    <xf numFmtId="0" fontId="19" fillId="5" borderId="10" xfId="0" applyFont="1" applyFill="1" applyBorder="1" applyAlignment="1">
      <alignment horizontal="center" vertical="top" wrapText="1"/>
    </xf>
    <xf numFmtId="0" fontId="14" fillId="5" borderId="10" xfId="0" applyFont="1" applyFill="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0" fontId="5" fillId="0" borderId="10" xfId="0" applyFont="1" applyBorder="1" applyAlignment="1">
      <alignment horizontal="center" vertical="center" wrapText="1"/>
    </xf>
    <xf numFmtId="3" fontId="7" fillId="5" borderId="10" xfId="0" applyNumberFormat="1" applyFont="1" applyFill="1" applyBorder="1" applyAlignment="1">
      <alignment horizontal="center" vertical="center" wrapText="1"/>
    </xf>
    <xf numFmtId="0" fontId="4" fillId="5" borderId="10" xfId="0" applyFont="1" applyFill="1" applyBorder="1" applyAlignment="1">
      <alignment horizontal="left" vertical="center" wrapText="1"/>
    </xf>
    <xf numFmtId="0" fontId="18" fillId="5" borderId="10" xfId="0" applyFont="1" applyFill="1" applyBorder="1" applyAlignment="1">
      <alignment vertical="center" wrapText="1"/>
    </xf>
    <xf numFmtId="0" fontId="6" fillId="5" borderId="10" xfId="0" applyFont="1" applyFill="1" applyBorder="1" applyAlignment="1">
      <alignment horizontal="center" vertical="center"/>
    </xf>
    <xf numFmtId="0" fontId="16" fillId="5" borderId="1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Normal" xfId="0" builtinId="0"/>
  </cellStyles>
  <dxfs count="85">
    <dxf>
      <fill>
        <patternFill patternType="solid">
          <fgColor indexed="64"/>
          <bgColor theme="0"/>
        </patternFill>
      </fill>
      <alignment horizontal="center"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theme="7" tint="0.79998168889431442"/>
          <bgColor theme="7" tint="0.79998168889431442"/>
        </patternFill>
      </fill>
      <alignment horizontal="left"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rgb="FF000000"/>
        </right>
      </border>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andra Patricia Rocha Rodriguez" id="{0425199A-63DF-4B87-8EB4-D5CC363C8E2F}" userId="S::sandra.rocha@colombiacompra.gov.co::0467ef92-05a8-4da8-bbe6-b6ebf6e6b3e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EB708-BB27-4761-ADE6-9F0B2B36507C}" name="Tabla1" displayName="Tabla1" ref="A2:BM130" totalsRowShown="0" headerRowDxfId="84" tableBorderDxfId="83">
  <autoFilter ref="A2:BM130" xr:uid="{0CD771DA-BA54-4955-9979-3F1672C95F21}">
    <filterColumn colId="2">
      <filters>
        <filter val="MISTER GRAIN S.A.S"/>
      </filters>
    </filterColumn>
  </autoFilter>
  <tableColumns count="65">
    <tableColumn id="1" xr3:uid="{DF0E46E9-ED1E-4BE6-835E-14C73A89E9FE}" name="ITEM"/>
    <tableColumn id="2" xr3:uid="{8641FB04-5405-4511-801D-42CA58231586}" name="ZONAS REGIONALES_x000a_(Presentación de oferta)" dataDxfId="82"/>
    <tableColumn id="3" xr3:uid="{A25B0F34-F6E7-4ADE-8602-B8586C1D025E}" name="RAZON SOCIAL " dataDxfId="81"/>
    <tableColumn id="4" xr3:uid="{7A9E19BD-34EB-440D-AB84-113EA1D47EA4}" name="NIT / CC" dataDxfId="80"/>
    <tableColumn id="5" xr3:uid="{48B70E9F-383D-4B2E-9E2B-A744DFDED4BC}" name="Segmento" dataDxfId="79"/>
    <tableColumn id="6" xr3:uid="{C19808D2-817C-43E1-93D7-A6480EF8CA97}" name="REQUISITOS CAPACIDAD JURIDICA" dataDxfId="78"/>
    <tableColumn id="7" xr3:uid="{CD36E0D7-DAA5-41B4-B242-38CDA45DF5AD}" name="REQUISITOS CAPACIDAD TECNICA (EXPERIENCIA)" dataDxfId="77"/>
    <tableColumn id="8" xr3:uid="{1D5D4029-7E9B-49FD-810E-59930010050E}" name="CAPACIDAD FINANCIERA" dataDxfId="76"/>
    <tableColumn id="9" xr3:uid="{C8329240-29BC-4D19-B74F-180AD39EBFF3}" name="RESULTADO EVALUACIÓN:" dataDxfId="75"/>
    <tableColumn id="10" xr3:uid="{B8195620-8985-4650-A0F8-4D2859579FE8}" name="OBSERVACIONES DE LA EVALUACIÓN" dataDxfId="74"/>
    <tableColumn id="11" xr3:uid="{1E1A5948-33E9-4697-AC02-5404E8FDB6B6}" name="DEPARTAMENTO ORIGEN" dataDxfId="73"/>
    <tableColumn id="12" xr3:uid="{CCD6C8B8-3FB7-4971-B323-582180DEB8E4}" name="MUNICIPIO ORIGEN" dataDxfId="72"/>
    <tableColumn id="13" xr3:uid="{D85D4887-CBB7-4EA5-BD34-93019A48FD18}" name="NIT / Cédula" dataDxfId="71"/>
    <tableColumn id="14" xr3:uid="{CFFDA193-0972-430C-BF74-5D7E6DE39351}" name="¿EL PROPONENTE PRESENTÓ OBSERVACIONES?" dataDxfId="70"/>
    <tableColumn id="15" xr3:uid="{EB4ED854-9BFC-4B07-807C-C9A31BA2E37A}" name="¿SUBSANÓ?" dataDxfId="69"/>
    <tableColumn id="16" xr3:uid="{4C8B1361-D060-4F51-A52C-ADF3B367A35E}" name="RESULTADO EVALUACION REQUISITOS HABILITANTES_x000a_JURÍDICOS, TÉCNICOS Y FINANCIEROS" dataDxfId="68"/>
    <tableColumn id="17" xr3:uid="{5A33FD6E-BE7C-4AF7-B773-917B237F9CC7}" name="CAUSAL DE RECHAZO _x000a_(SI APLICA)" dataDxfId="67"/>
    <tableColumn id="18" xr3:uid="{BC6A8173-F151-4C15-9004-49BA301E3A11}" name="GRUPOS DE ALIMENTOS HABILITADOS" dataDxfId="66">
      <calculatedColumnFormula array="1">_xlfn.TEXTJOIN(", ", TRUE, IF('HABILITADOS Y RECHAZADOS LOTE 1'!$S3:$AP3="SI", 'HABILITADOS Y RECHAZADOS LOTE 1'!$S$2:$AP$2, ""))</calculatedColumnFormula>
    </tableColumn>
    <tableColumn id="19" xr3:uid="{1609DBA6-5DB6-4091-85B6-A133FEBF5A7C}" name="Alimentos nativos" dataDxfId="65"/>
    <tableColumn id="20" xr3:uid="{22561478-2D72-4C49-AC2F-7892A7CE9C6E}" name="Carnes Frescas (Refrigeradas o Congeladas)" dataDxfId="64"/>
    <tableColumn id="21" xr3:uid="{FE75068B-53D3-446E-ADCA-15558C1AB5A5}" name="Derivados cárnicos" dataDxfId="63"/>
    <tableColumn id="22" xr3:uid="{6FF47CE2-9D70-4841-88E2-8313CB68CEE7}" name="Huevos" dataDxfId="62"/>
    <tableColumn id="23" xr3:uid="{FE5B0DA1-C6A2-4512-BF4F-A793F7388D85}" name="Cereales y derivados" dataDxfId="61"/>
    <tableColumn id="24" xr3:uid="{A1951CBB-746D-471D-B537-B54EF95BF54E}" name="Alimentos manufacturados" dataDxfId="60"/>
    <tableColumn id="25" xr3:uid="{CC3232A2-688F-4046-BC68-6FEBACFCF754}" name="Enlatados cárnicos y derivados" dataDxfId="59"/>
    <tableColumn id="26" xr3:uid="{0160B2C2-1B3D-4FAF-9E3B-242C9BFAE5B8}" name="Conservas de frutas/ hortalizas/ leguminosas" dataDxfId="58"/>
    <tableColumn id="27" xr3:uid="{9A723927-60AB-445A-81F7-9135001CEFA9}" name="Especias y derivados" dataDxfId="57"/>
    <tableColumn id="28" xr3:uid="{3605DD81-5E2E-4EA2-95A4-2E4383352011}" name="Sector defensa" dataDxfId="56"/>
    <tableColumn id="29" xr3:uid="{846015EF-404C-459C-9BC6-6E943CE81093}" name="Frutas frescas" dataDxfId="55"/>
    <tableColumn id="30" xr3:uid="{E48EA8AE-CAC3-4136-B410-545BD1A55847}" name="Fruta procesada" dataDxfId="54"/>
    <tableColumn id="31" xr3:uid="{E9633823-FDA3-4DCC-A3F4-8411900DE701}" name="Amasijos" dataDxfId="53"/>
    <tableColumn id="32" xr3:uid="{C8F6FB97-4BC9-40EA-A4A3-ABCA84F6DDB5}" name="Galletas" dataDxfId="52"/>
    <tableColumn id="33" xr3:uid="{2EC6185D-065D-4F52-AEBF-0A21FBF8390F}" name="Productos de panificación" dataDxfId="51"/>
    <tableColumn id="34" xr3:uid="{E49AEF17-8FAA-4902-B743-A0533CA764ED}" name="Grasas, aceites y derivados" dataDxfId="50"/>
    <tableColumn id="35" xr3:uid="{BF0FE4C3-33A9-4F47-A36E-1104708DEECD}" name="Lácteos no fermentados" dataDxfId="49"/>
    <tableColumn id="36" xr3:uid="{313CC0D8-619C-4A01-BD11-11FAB590F060}" name="Lácteos fermentados" dataDxfId="48"/>
    <tableColumn id="37" xr3:uid="{B32528B2-05C5-4B96-9D24-E65CE0E8DD62}" name="Quesos" dataDxfId="47"/>
    <tableColumn id="38" xr3:uid="{2D6E5D7B-BE4D-482D-8197-D7E358344811}" name="Leguminosas y derivados" dataDxfId="46"/>
    <tableColumn id="39" xr3:uid="{D87DE4A8-9F65-4804-8B8D-92BEB070991B}" name="Pescados y mariscos" dataDxfId="45"/>
    <tableColumn id="40" xr3:uid="{7F2BAF94-3CE6-4B47-AB23-4CA7532555CB}" name="Productos azucarados" dataDxfId="44"/>
    <tableColumn id="41" xr3:uid="{E2CF0D07-F523-4024-ADE3-F9DED15B4CD5}" name="Verduras, hortalizas y derivados" dataDxfId="43"/>
    <tableColumn id="42" xr3:uid="{8250BEE1-CCD8-4E37-989B-46CA2C42CCFF}" name="Bebidas" dataDxfId="42"/>
    <tableColumn id="43" xr3:uid="{524072A7-A996-4450-83AB-27C6B960EC31}" name="Evaluador" dataDxfId="41"/>
    <tableColumn id="44" xr3:uid="{9B161CDF-2B3D-4EE2-9F1B-2CDD8691582C}" name="Participación mayoritaria de mujeres cabeza de familia y/o mujeres víctimas de violencia intrafamiliar (persona jurídica)" dataDxfId="40"/>
    <tableColumn id="45" xr3:uid="{C302FE6E-8A74-499D-B184-EA59C8D5603F}" name="Vinculación de personas en condición de discapacidad" dataDxfId="39"/>
    <tableColumn id="46" xr3:uid="{A685E99E-EAC6-46C5-AEDE-1B9F351A9886}" name="Vinculación de personas mayores y no beneficiarias de la pensión de vejez, familiar o sobrevivencia – (Empleador – proponente)" dataDxfId="38"/>
    <tableColumn id="47" xr3:uid="{138428DD-1392-4666-B5B9-7B28A55F7DAD}" name="Vinculación de población indígena, negra, afrocolombiana, raizal, palenquera, Rrom o gitanas" dataDxfId="37"/>
    <tableColumn id="48" xr3:uid="{14103E57-144E-4536-939A-B63CE97560E8}" name="Participación mayoritaria de personas en proceso de reincorporación y/o reintegración (personas jurídicas)" dataDxfId="36"/>
    <tableColumn id="49" xr3:uid="{617ABAF8-0F5C-4D99-BE7E-81CF0B09F672}" name="Participación mayoritaria de mujeres cabeza de familia y/o personas en proceso de reincorporación o reintegración (personas jurídicas)" dataDxfId="35"/>
    <tableColumn id="50" xr3:uid="{CA235C92-EC20-40AF-A086-FAA5B194717C}" name="Acreditación MiPyme" dataDxfId="34"/>
    <tableColumn id="51" xr3:uid="{75661078-BDA5-4D28-818E-5D7BB554CA1E}" name="Pagos realizados a MiPymes, cooperativas o asociaciones mutuales" dataDxfId="33"/>
    <tableColumn id="52" xr3:uid="{0988B4CE-311D-410B-BFAB-B58C0B268E23}" name="Puntaje 1" dataDxfId="32"/>
    <tableColumn id="53" xr3:uid="{AC1EE877-4045-415A-8D9D-825563149655}" name="Puntaje 2" dataDxfId="31"/>
    <tableColumn id="54" xr3:uid="{7DDF5E80-B69B-4E0B-89EB-330AD68C8ABE}" name="Puntaje 3" dataDxfId="30"/>
    <tableColumn id="55" xr3:uid="{4EBEB032-8563-45E4-B2DB-4874B4CD7796}" name="Puntaje 4" dataDxfId="29"/>
    <tableColumn id="56" xr3:uid="{92CE3BD5-624D-4394-A1DE-CE9AF954AAFD}" name="Puntaje 5" dataDxfId="28"/>
    <tableColumn id="57" xr3:uid="{9B1D598E-0B7A-4B81-AD68-6D74BF7884B4}" name="Puntaje 6" dataDxfId="27"/>
    <tableColumn id="58" xr3:uid="{F7A0F2A3-1B57-4109-BB1D-4488297B2D0F}" name="Puntaje 7" dataDxfId="26"/>
    <tableColumn id="59" xr3:uid="{7F3CC0A0-E8F3-4714-94E8-3E04B66A3671}" name="Puntaje 8" dataDxfId="25"/>
    <tableColumn id="60" xr3:uid="{15D34A4C-C6E5-4C52-8BF4-8763225A9B28}" name="Puntaje 9" dataDxfId="24"/>
    <tableColumn id="61" xr3:uid="{F8057B18-392F-4C6E-B0D4-3EC95C66C777}" name="Puntaje 10" dataDxfId="23"/>
    <tableColumn id="62" xr3:uid="{DBD4CBCB-F427-48BF-8C6B-30992156D868}" name="Puntaje 11" dataDxfId="22"/>
    <tableColumn id="63" xr3:uid="{AA0CEEE5-A595-41ED-BBA4-BB2DAE9A482A}" name="PUNTAJE FACTOR TÉCNICO ADICIONAL" dataDxfId="21"/>
    <tableColumn id="64" xr3:uid="{9D2A09E5-E4FD-4943-B9E6-439DF800CC7F}" name="¿RESPONDIO EL REQUERIMIENTO DE PRECIOS ARTIFICIALMENTE BAJOS?" dataDxfId="20"/>
    <tableColumn id="65" xr3:uid="{C97E1C67-706C-4BBA-B268-89C6A3EE09FC}" name="OBSERVACIÓN DE LA ACLARACIÓN DE PRECIOS ARTIFICIALMENTE BAJOS" dataDxfId="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CDFCB3-B426-4F82-82D3-B6B2760281CD}" name="Tabla2" displayName="Tabla2" ref="A2:Q28" totalsRowShown="0" headerRowDxfId="18" headerRowBorderDxfId="17" tableBorderDxfId="16" totalsRowBorderDxfId="15">
  <autoFilter ref="A2:Q28" xr:uid="{14CDFCB3-B426-4F82-82D3-B6B2760281CD}">
    <filterColumn colId="1">
      <filters>
        <filter val="NOSTOS COMPANY SAS"/>
      </filters>
    </filterColumn>
  </autoFilter>
  <tableColumns count="17">
    <tableColumn id="1" xr3:uid="{C15E9353-5F83-4E12-BBDE-62BCE8907683}" name="ZONAS REGIONALES_x000a_(Presentación de oferta)" dataDxfId="14"/>
    <tableColumn id="2" xr3:uid="{E3274008-9CC4-4F97-AAE2-2B7F2461920D}" name="RAZON SOCIAL " dataDxfId="13"/>
    <tableColumn id="3" xr3:uid="{EFE95E52-B530-4DA4-A9CA-C70DA59A5676}" name="NIT / CC"/>
    <tableColumn id="4" xr3:uid="{A399688D-312F-4DD9-A52F-5225B57199D5}" name="REQUISITOS CAPACIDAD JURIDICA" dataDxfId="12"/>
    <tableColumn id="5" xr3:uid="{4C3DB2D2-E439-4D11-A8AA-B408E5F86DFD}" name="REQUISITOS CAPACIDAD TECNICA (EXPERIENCIA)" dataDxfId="11"/>
    <tableColumn id="6" xr3:uid="{97BACB4C-5D72-4A2C-9E4D-D221093B3469}" name="CAPACIDAD FINANCIERA" dataDxfId="10"/>
    <tableColumn id="7" xr3:uid="{0E373687-FA40-45B4-8830-03BA267951CC}" name="RESULTADO EVALUACIÓN:" dataDxfId="9"/>
    <tableColumn id="8" xr3:uid="{D2C8F2B2-1087-441A-A202-31F006025D3F}" name="OBSERVACIONES DE LA EVALUACIÓN" dataDxfId="8"/>
    <tableColumn id="9" xr3:uid="{38AC086D-6B78-4E6A-B031-D2161091FA7C}" name="DEPARTAMENTO ORIGEN" dataDxfId="7"/>
    <tableColumn id="10" xr3:uid="{48C3E70B-E984-456E-B5FF-68FDB253A549}" name="MUNICIPIO ORIGEN" dataDxfId="6"/>
    <tableColumn id="11" xr3:uid="{62BE8AC3-F977-48FB-8CFE-F6C188BAFC3A}" name="NIT / Cédula" dataDxfId="5"/>
    <tableColumn id="12" xr3:uid="{E10A4363-06BD-4C4C-97C9-498CA524E063}" name="SEGMENTO " dataDxfId="4"/>
    <tableColumn id="13" xr3:uid="{23FAB16D-6291-4B02-B785-BED3B82C88EE}" name="¿EL PROPONENTE PRESENTÓ OBSERVACIONES?" dataDxfId="3"/>
    <tableColumn id="14" xr3:uid="{01E57BA6-CD9E-4260-828C-E1CDA246F884}" name="¿SUBSANÓ?" dataDxfId="2"/>
    <tableColumn id="15" xr3:uid="{5CA31331-8352-434F-8A26-B7A3019EE173}" name="RESULTADO EVALUACION REQUISITOS HABILITANTES_x000a_JURÍDICOS Y TÉCNICOS" dataDxfId="1"/>
    <tableColumn id="16" xr3:uid="{1F2C819D-A0C6-4D44-8845-028C2F694DD1}" name="CAUSAL DE RECHAZO _x000a_(Si aplica)"/>
    <tableColumn id="17" xr3:uid="{9EBC033C-78B0-416F-B377-E616A4606EEA}" name="MUNICIPIOS HABILITADOS"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1" dT="2025-07-14T22:49:23.89" personId="{0425199A-63DF-4B87-8EB4-D5CC363C8E2F}" id="{705A1D0F-DAFB-4049-AD67-185629F1C9F1}">
    <text>EN EL RUT ESTA LA CC DEL RL</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71DA-BA54-4955-9979-3F1672C95F21}">
  <dimension ref="A1:BM130"/>
  <sheetViews>
    <sheetView tabSelected="1" topLeftCell="A2" zoomScale="60" zoomScaleNormal="60" workbookViewId="0">
      <pane xSplit="3" topLeftCell="D1" activePane="topRight" state="frozen"/>
      <selection activeCell="A2" sqref="A2"/>
      <selection pane="topRight" activeCell="C80" sqref="C80"/>
    </sheetView>
  </sheetViews>
  <sheetFormatPr baseColWidth="10" defaultColWidth="11.44140625" defaultRowHeight="14.4" x14ac:dyDescent="0.3"/>
  <cols>
    <col min="1" max="1" width="0" hidden="1" customWidth="1"/>
    <col min="2" max="2" width="28.33203125" customWidth="1"/>
    <col min="3" max="3" width="34.109375" customWidth="1"/>
    <col min="4" max="4" width="21" customWidth="1"/>
    <col min="5" max="5" width="15" customWidth="1"/>
    <col min="6" max="6" width="44.44140625" hidden="1" customWidth="1"/>
    <col min="7" max="7" width="61.6640625" hidden="1" customWidth="1"/>
    <col min="8" max="8" width="32.44140625" hidden="1" customWidth="1"/>
    <col min="9" max="9" width="33.88671875" hidden="1" customWidth="1"/>
    <col min="10" max="10" width="46.109375" hidden="1" customWidth="1"/>
    <col min="11" max="11" width="31.88671875" hidden="1" customWidth="1"/>
    <col min="12" max="12" width="25.5546875" hidden="1" customWidth="1"/>
    <col min="13" max="13" width="17.44140625" hidden="1" customWidth="1"/>
    <col min="14" max="14" width="58.33203125" hidden="1" customWidth="1"/>
    <col min="15" max="15" width="17.33203125" hidden="1" customWidth="1"/>
    <col min="16" max="16" width="42.6640625" customWidth="1"/>
    <col min="17" max="17" width="70" style="21" customWidth="1"/>
    <col min="18" max="18" width="47.6640625" customWidth="1"/>
    <col min="19" max="19" width="24.109375" hidden="1" customWidth="1"/>
    <col min="20" max="20" width="54.6640625" hidden="1" customWidth="1"/>
    <col min="21" max="21" width="25.5546875" hidden="1" customWidth="1"/>
    <col min="22" max="22" width="11.6640625" hidden="1" customWidth="1"/>
    <col min="23" max="23" width="27.44140625" hidden="1" customWidth="1"/>
    <col min="24" max="24" width="34.44140625" hidden="1" customWidth="1"/>
    <col min="25" max="25" width="39.109375" hidden="1" customWidth="1"/>
    <col min="26" max="26" width="55.88671875" hidden="1" customWidth="1"/>
    <col min="27" max="27" width="27.33203125" hidden="1" customWidth="1"/>
    <col min="28" max="28" width="21.109375" hidden="1" customWidth="1"/>
    <col min="29" max="29" width="20" hidden="1" customWidth="1"/>
    <col min="30" max="30" width="22.33203125" hidden="1" customWidth="1"/>
    <col min="31" max="31" width="13.5546875" hidden="1" customWidth="1"/>
    <col min="32" max="32" width="13.109375" hidden="1" customWidth="1"/>
    <col min="33" max="33" width="33.88671875" hidden="1" customWidth="1"/>
    <col min="34" max="34" width="35" hidden="1" customWidth="1"/>
    <col min="35" max="35" width="31.109375" hidden="1" customWidth="1"/>
    <col min="36" max="36" width="27.6640625" hidden="1" customWidth="1"/>
    <col min="37" max="37" width="11.44140625" hidden="1" customWidth="1"/>
    <col min="38" max="38" width="31.88671875" hidden="1" customWidth="1"/>
    <col min="39" max="39" width="26.88671875" hidden="1" customWidth="1"/>
    <col min="40" max="40" width="29.109375" hidden="1" customWidth="1"/>
    <col min="41" max="41" width="40.88671875" hidden="1" customWidth="1"/>
    <col min="42" max="42" width="12.44140625" hidden="1" customWidth="1"/>
    <col min="43" max="43" width="15" hidden="1" customWidth="1"/>
    <col min="44" max="44" width="142.6640625" hidden="1" customWidth="1"/>
    <col min="45" max="45" width="65.5546875" hidden="1" customWidth="1"/>
    <col min="46" max="46" width="142.6640625" hidden="1" customWidth="1"/>
    <col min="47" max="47" width="112.33203125" hidden="1" customWidth="1"/>
    <col min="48" max="48" width="129.109375" hidden="1" customWidth="1"/>
    <col min="49" max="49" width="142.6640625" hidden="1" customWidth="1"/>
    <col min="50" max="50" width="28.33203125" hidden="1" customWidth="1"/>
    <col min="51" max="51" width="81.109375" hidden="1" customWidth="1"/>
    <col min="52" max="52" width="14.109375" hidden="1" customWidth="1"/>
    <col min="53" max="60" width="14.44140625" hidden="1" customWidth="1"/>
    <col min="61" max="61" width="15.5546875" hidden="1" customWidth="1"/>
    <col min="62" max="62" width="15.33203125" hidden="1" customWidth="1"/>
    <col min="63" max="63" width="48.5546875" hidden="1" customWidth="1"/>
    <col min="64" max="64" width="87.44140625" hidden="1" customWidth="1"/>
    <col min="65" max="65" width="88.5546875" hidden="1" customWidth="1"/>
    <col min="66" max="66" width="11.44140625" customWidth="1"/>
  </cols>
  <sheetData>
    <row r="1" spans="1:65" hidden="1" x14ac:dyDescent="0.3">
      <c r="B1" s="1"/>
      <c r="C1" s="1"/>
      <c r="D1" s="2"/>
      <c r="E1" s="1"/>
      <c r="F1" s="3"/>
      <c r="G1" s="3"/>
      <c r="H1" s="3"/>
      <c r="I1" s="3"/>
      <c r="L1" s="1"/>
      <c r="M1" s="1"/>
      <c r="N1" s="1"/>
      <c r="O1" s="1"/>
      <c r="R1" s="1"/>
      <c r="S1" s="1"/>
      <c r="T1" s="1"/>
      <c r="U1" s="1"/>
      <c r="V1" s="1"/>
      <c r="W1" s="1"/>
      <c r="X1" s="1"/>
      <c r="Y1" s="1"/>
      <c r="Z1" s="1"/>
      <c r="AA1" s="1"/>
      <c r="AB1" s="1"/>
      <c r="AC1" s="1"/>
      <c r="AD1" s="1"/>
      <c r="AE1" s="1"/>
      <c r="AF1" s="1"/>
      <c r="AG1" s="1"/>
      <c r="AH1" s="1"/>
      <c r="AI1" s="1"/>
      <c r="AJ1" s="1"/>
      <c r="AK1" s="1"/>
      <c r="AL1" s="1"/>
      <c r="AM1" s="1"/>
      <c r="AN1" s="1"/>
      <c r="AO1" s="1"/>
      <c r="AP1" s="1"/>
      <c r="AQ1" s="1"/>
      <c r="AR1" s="128" t="s">
        <v>0</v>
      </c>
      <c r="AS1" s="128"/>
      <c r="AT1" s="128"/>
      <c r="AU1" s="128"/>
      <c r="AV1" s="128"/>
      <c r="AW1" s="128"/>
      <c r="AX1" s="128"/>
      <c r="AY1" s="128"/>
      <c r="AZ1" s="129" t="s">
        <v>1</v>
      </c>
      <c r="BA1" s="129"/>
      <c r="BB1" s="129"/>
      <c r="BC1" s="129"/>
      <c r="BD1" s="129"/>
      <c r="BE1" s="129"/>
      <c r="BF1" s="129"/>
      <c r="BG1" s="129"/>
      <c r="BH1" s="129"/>
      <c r="BI1" s="129"/>
      <c r="BJ1" s="130"/>
      <c r="BK1" s="1"/>
      <c r="BL1" s="1"/>
      <c r="BM1" s="1"/>
    </row>
    <row r="2" spans="1:65" s="7" customFormat="1" ht="120" customHeight="1" x14ac:dyDescent="0.3">
      <c r="A2" s="7" t="s">
        <v>2</v>
      </c>
      <c r="B2" s="98" t="s">
        <v>3</v>
      </c>
      <c r="C2" s="98" t="s">
        <v>4</v>
      </c>
      <c r="D2" s="98" t="s">
        <v>5</v>
      </c>
      <c r="E2" s="98" t="s">
        <v>6</v>
      </c>
      <c r="F2" s="98" t="s">
        <v>7</v>
      </c>
      <c r="G2" s="98" t="s">
        <v>8</v>
      </c>
      <c r="H2" s="98" t="s">
        <v>9</v>
      </c>
      <c r="I2" s="98" t="s">
        <v>10</v>
      </c>
      <c r="J2" s="98" t="s">
        <v>11</v>
      </c>
      <c r="K2" s="98" t="s">
        <v>12</v>
      </c>
      <c r="L2" s="98" t="s">
        <v>13</v>
      </c>
      <c r="M2" s="98" t="s">
        <v>14</v>
      </c>
      <c r="N2" s="98" t="s">
        <v>15</v>
      </c>
      <c r="O2" s="98" t="s">
        <v>16</v>
      </c>
      <c r="P2" s="98" t="s">
        <v>17</v>
      </c>
      <c r="Q2" s="98" t="s">
        <v>18</v>
      </c>
      <c r="R2" s="98" t="s">
        <v>19</v>
      </c>
      <c r="S2" s="66" t="s">
        <v>20</v>
      </c>
      <c r="T2" s="66" t="s">
        <v>21</v>
      </c>
      <c r="U2" s="66" t="s">
        <v>22</v>
      </c>
      <c r="V2" s="66" t="s">
        <v>23</v>
      </c>
      <c r="W2" s="66" t="s">
        <v>24</v>
      </c>
      <c r="X2" s="66" t="s">
        <v>25</v>
      </c>
      <c r="Y2" s="66" t="s">
        <v>26</v>
      </c>
      <c r="Z2" s="66" t="s">
        <v>27</v>
      </c>
      <c r="AA2" s="66" t="s">
        <v>28</v>
      </c>
      <c r="AB2" s="66" t="s">
        <v>29</v>
      </c>
      <c r="AC2" s="66" t="s">
        <v>30</v>
      </c>
      <c r="AD2" s="66" t="s">
        <v>31</v>
      </c>
      <c r="AE2" s="66" t="s">
        <v>32</v>
      </c>
      <c r="AF2" s="66" t="s">
        <v>33</v>
      </c>
      <c r="AG2" s="66" t="s">
        <v>34</v>
      </c>
      <c r="AH2" s="66" t="s">
        <v>35</v>
      </c>
      <c r="AI2" s="66" t="s">
        <v>36</v>
      </c>
      <c r="AJ2" s="66" t="s">
        <v>37</v>
      </c>
      <c r="AK2" s="66" t="s">
        <v>38</v>
      </c>
      <c r="AL2" s="66" t="s">
        <v>39</v>
      </c>
      <c r="AM2" s="66" t="s">
        <v>40</v>
      </c>
      <c r="AN2" s="66" t="s">
        <v>41</v>
      </c>
      <c r="AO2" s="66" t="s">
        <v>42</v>
      </c>
      <c r="AP2" s="66" t="s">
        <v>43</v>
      </c>
      <c r="AQ2" s="66" t="s">
        <v>44</v>
      </c>
      <c r="AR2" s="66" t="s">
        <v>45</v>
      </c>
      <c r="AS2" s="66" t="s">
        <v>46</v>
      </c>
      <c r="AT2" s="66" t="s">
        <v>47</v>
      </c>
      <c r="AU2" s="66" t="s">
        <v>48</v>
      </c>
      <c r="AV2" s="66" t="s">
        <v>49</v>
      </c>
      <c r="AW2" s="66" t="s">
        <v>50</v>
      </c>
      <c r="AX2" s="66" t="s">
        <v>51</v>
      </c>
      <c r="AY2" s="66" t="s">
        <v>52</v>
      </c>
      <c r="AZ2" s="66" t="s">
        <v>53</v>
      </c>
      <c r="BA2" s="66" t="s">
        <v>54</v>
      </c>
      <c r="BB2" s="66" t="s">
        <v>55</v>
      </c>
      <c r="BC2" s="66" t="s">
        <v>56</v>
      </c>
      <c r="BD2" s="66" t="s">
        <v>57</v>
      </c>
      <c r="BE2" s="66" t="s">
        <v>58</v>
      </c>
      <c r="BF2" s="66" t="s">
        <v>59</v>
      </c>
      <c r="BG2" s="66" t="s">
        <v>60</v>
      </c>
      <c r="BH2" s="66" t="s">
        <v>61</v>
      </c>
      <c r="BI2" s="66" t="s">
        <v>62</v>
      </c>
      <c r="BJ2" s="66" t="s">
        <v>63</v>
      </c>
      <c r="BK2" s="66" t="s">
        <v>64</v>
      </c>
      <c r="BL2" s="66" t="s">
        <v>65</v>
      </c>
      <c r="BM2" s="66" t="s">
        <v>66</v>
      </c>
    </row>
    <row r="3" spans="1:65" ht="370.5" hidden="1" customHeight="1" x14ac:dyDescent="0.3">
      <c r="A3">
        <v>1748</v>
      </c>
      <c r="B3" s="99" t="s">
        <v>67</v>
      </c>
      <c r="C3" s="100" t="s">
        <v>68</v>
      </c>
      <c r="D3" s="101" t="s">
        <v>69</v>
      </c>
      <c r="E3" s="101">
        <v>3</v>
      </c>
      <c r="F3" s="101" t="s">
        <v>70</v>
      </c>
      <c r="G3" s="101" t="s">
        <v>71</v>
      </c>
      <c r="H3" s="101" t="s">
        <v>71</v>
      </c>
      <c r="I3" s="101" t="s">
        <v>72</v>
      </c>
      <c r="J3" s="102" t="s">
        <v>73</v>
      </c>
      <c r="K3" s="100" t="s">
        <v>74</v>
      </c>
      <c r="L3" s="100" t="s">
        <v>75</v>
      </c>
      <c r="M3" s="103" t="s">
        <v>69</v>
      </c>
      <c r="N3" s="103" t="s">
        <v>76</v>
      </c>
      <c r="O3" s="103" t="s">
        <v>77</v>
      </c>
      <c r="P3" s="104" t="s">
        <v>78</v>
      </c>
      <c r="Q3" s="105" t="s">
        <v>79</v>
      </c>
      <c r="R3" s="103" t="str" cm="1">
        <f t="array" ref="R3">_xlfn.TEXTJOIN(", ", TRUE, IF('HABILITADOS Y RECHAZADOS LOTE 1'!$S3:$AP3="SI", 'HABILITADOS Y RECHAZADOS LOTE 1'!$S$2:$AP$2, ""))</f>
        <v>Especias y derivados</v>
      </c>
      <c r="S3" s="94" t="s">
        <v>76</v>
      </c>
      <c r="T3" s="82" t="s">
        <v>76</v>
      </c>
      <c r="U3" s="82" t="s">
        <v>76</v>
      </c>
      <c r="V3" s="82" t="s">
        <v>76</v>
      </c>
      <c r="W3" s="82" t="s">
        <v>76</v>
      </c>
      <c r="X3" s="82" t="s">
        <v>76</v>
      </c>
      <c r="Y3" s="82" t="s">
        <v>76</v>
      </c>
      <c r="Z3" s="82" t="s">
        <v>76</v>
      </c>
      <c r="AA3" s="82" t="s">
        <v>77</v>
      </c>
      <c r="AB3" s="82" t="s">
        <v>76</v>
      </c>
      <c r="AC3" s="82" t="s">
        <v>76</v>
      </c>
      <c r="AD3" s="82" t="s">
        <v>76</v>
      </c>
      <c r="AE3" s="82" t="s">
        <v>76</v>
      </c>
      <c r="AF3" s="82" t="s">
        <v>76</v>
      </c>
      <c r="AG3" s="82" t="s">
        <v>76</v>
      </c>
      <c r="AH3" s="82" t="s">
        <v>76</v>
      </c>
      <c r="AI3" s="82" t="s">
        <v>76</v>
      </c>
      <c r="AJ3" s="82" t="s">
        <v>76</v>
      </c>
      <c r="AK3" s="82" t="s">
        <v>76</v>
      </c>
      <c r="AL3" s="82" t="s">
        <v>76</v>
      </c>
      <c r="AM3" s="82" t="s">
        <v>76</v>
      </c>
      <c r="AN3" s="82" t="s">
        <v>76</v>
      </c>
      <c r="AO3" s="82" t="s">
        <v>76</v>
      </c>
      <c r="AP3" s="82" t="s">
        <v>76</v>
      </c>
      <c r="AQ3" s="82" t="s">
        <v>80</v>
      </c>
      <c r="AR3" s="82" t="s">
        <v>76</v>
      </c>
      <c r="AS3" s="82" t="s">
        <v>76</v>
      </c>
      <c r="AT3" s="82" t="s">
        <v>76</v>
      </c>
      <c r="AU3" s="82" t="s">
        <v>76</v>
      </c>
      <c r="AV3" s="82" t="s">
        <v>76</v>
      </c>
      <c r="AW3" s="82" t="s">
        <v>76</v>
      </c>
      <c r="AX3" s="82" t="s">
        <v>76</v>
      </c>
      <c r="AY3" s="82" t="s">
        <v>76</v>
      </c>
      <c r="AZ3" s="82">
        <v>10</v>
      </c>
      <c r="BA3" s="82">
        <v>6</v>
      </c>
      <c r="BB3" s="82">
        <v>0</v>
      </c>
      <c r="BC3" s="82">
        <v>0</v>
      </c>
      <c r="BD3" s="82">
        <v>0</v>
      </c>
      <c r="BE3" s="82">
        <v>3</v>
      </c>
      <c r="BF3" s="82">
        <v>0</v>
      </c>
      <c r="BG3" s="82">
        <v>0</v>
      </c>
      <c r="BH3" s="82">
        <v>0</v>
      </c>
      <c r="BI3" s="82">
        <v>0</v>
      </c>
      <c r="BJ3" s="82">
        <v>0</v>
      </c>
      <c r="BK3" s="82" cm="1">
        <f t="array" ref="BK3">SUM(IF('HABILITADOS Y RECHAZADOS LOTE 1'!$AZ69:$BJ69&lt;&gt;"", 'HABILITADOS Y RECHAZADOS LOTE 1'!$AZ69:$BJ69, 0))</f>
        <v>51.5</v>
      </c>
      <c r="BL3" s="83" t="s">
        <v>77</v>
      </c>
      <c r="BM3" s="61" t="s">
        <v>81</v>
      </c>
    </row>
    <row r="4" spans="1:65" ht="165.6" hidden="1" x14ac:dyDescent="0.3">
      <c r="A4">
        <v>1749</v>
      </c>
      <c r="B4" s="100" t="s">
        <v>82</v>
      </c>
      <c r="C4" s="100" t="s">
        <v>83</v>
      </c>
      <c r="D4" s="101" t="s">
        <v>84</v>
      </c>
      <c r="E4" s="101">
        <v>3</v>
      </c>
      <c r="F4" s="101" t="s">
        <v>71</v>
      </c>
      <c r="G4" s="101" t="s">
        <v>71</v>
      </c>
      <c r="H4" s="101" t="s">
        <v>71</v>
      </c>
      <c r="I4" s="101" t="s">
        <v>78</v>
      </c>
      <c r="J4" s="106"/>
      <c r="K4" s="100" t="s">
        <v>85</v>
      </c>
      <c r="L4" s="100" t="s">
        <v>85</v>
      </c>
      <c r="M4" s="103" t="s">
        <v>86</v>
      </c>
      <c r="N4" s="103"/>
      <c r="O4" s="103"/>
      <c r="P4" s="101" t="s">
        <v>78</v>
      </c>
      <c r="Q4" s="107" t="s">
        <v>81</v>
      </c>
      <c r="R4" s="103" t="str" cm="1">
        <f t="array" ref="R4">_xlfn.TEXTJOIN(", ", TRUE, IF('HABILITADOS Y RECHAZADOS LOTE 1'!$S4:$AP4="SI",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4" s="95" t="s">
        <v>77</v>
      </c>
      <c r="T4" s="84" t="s">
        <v>77</v>
      </c>
      <c r="U4" s="84" t="s">
        <v>77</v>
      </c>
      <c r="V4" s="84" t="s">
        <v>77</v>
      </c>
      <c r="W4" s="84" t="s">
        <v>77</v>
      </c>
      <c r="X4" s="84" t="s">
        <v>77</v>
      </c>
      <c r="Y4" s="84" t="s">
        <v>77</v>
      </c>
      <c r="Z4" s="84" t="s">
        <v>77</v>
      </c>
      <c r="AA4" s="84" t="s">
        <v>77</v>
      </c>
      <c r="AB4" s="84" t="s">
        <v>77</v>
      </c>
      <c r="AC4" s="84" t="s">
        <v>77</v>
      </c>
      <c r="AD4" s="84" t="s">
        <v>77</v>
      </c>
      <c r="AE4" s="84" t="s">
        <v>77</v>
      </c>
      <c r="AF4" s="84" t="s">
        <v>77</v>
      </c>
      <c r="AG4" s="84" t="s">
        <v>77</v>
      </c>
      <c r="AH4" s="84" t="s">
        <v>77</v>
      </c>
      <c r="AI4" s="84" t="s">
        <v>77</v>
      </c>
      <c r="AJ4" s="84" t="s">
        <v>77</v>
      </c>
      <c r="AK4" s="84" t="s">
        <v>77</v>
      </c>
      <c r="AL4" s="84" t="s">
        <v>77</v>
      </c>
      <c r="AM4" s="84" t="s">
        <v>77</v>
      </c>
      <c r="AN4" s="84" t="s">
        <v>77</v>
      </c>
      <c r="AO4" s="84" t="s">
        <v>77</v>
      </c>
      <c r="AP4" s="84" t="s">
        <v>77</v>
      </c>
      <c r="AQ4" s="85" t="s">
        <v>87</v>
      </c>
      <c r="AR4" s="84" t="s">
        <v>76</v>
      </c>
      <c r="AS4" s="84" t="s">
        <v>76</v>
      </c>
      <c r="AT4" s="84" t="s">
        <v>76</v>
      </c>
      <c r="AU4" s="84" t="s">
        <v>76</v>
      </c>
      <c r="AV4" s="84" t="s">
        <v>76</v>
      </c>
      <c r="AW4" s="84" t="s">
        <v>76</v>
      </c>
      <c r="AX4" s="84" t="s">
        <v>76</v>
      </c>
      <c r="AY4" s="84" t="s">
        <v>76</v>
      </c>
      <c r="AZ4" s="41">
        <v>10</v>
      </c>
      <c r="BA4" s="41">
        <v>0</v>
      </c>
      <c r="BB4" s="41">
        <v>0</v>
      </c>
      <c r="BC4" s="41">
        <v>5</v>
      </c>
      <c r="BD4" s="84">
        <v>0</v>
      </c>
      <c r="BE4" s="41">
        <v>10</v>
      </c>
      <c r="BF4" s="41">
        <v>0</v>
      </c>
      <c r="BG4" s="41">
        <v>1</v>
      </c>
      <c r="BH4" s="41">
        <v>0.25</v>
      </c>
      <c r="BI4" s="41">
        <v>0</v>
      </c>
      <c r="BJ4" s="41">
        <v>0</v>
      </c>
      <c r="BK4" s="84" cm="1">
        <f t="array" ref="BK4">SUM(IF('HABILITADOS Y RECHAZADOS LOTE 1'!$AZ72:$BJ72&lt;&gt;"", 'HABILITADOS Y RECHAZADOS LOTE 1'!$AZ72:$BJ72, 0))</f>
        <v>32.5</v>
      </c>
      <c r="BL4" s="86" t="s">
        <v>81</v>
      </c>
      <c r="BM4" s="61" t="s">
        <v>81</v>
      </c>
    </row>
    <row r="5" spans="1:65" ht="342" hidden="1" customHeight="1" x14ac:dyDescent="0.3">
      <c r="A5">
        <v>1750</v>
      </c>
      <c r="B5" s="108" t="s">
        <v>88</v>
      </c>
      <c r="C5" s="100" t="s">
        <v>89</v>
      </c>
      <c r="D5" s="101" t="s">
        <v>90</v>
      </c>
      <c r="E5" s="101">
        <v>3</v>
      </c>
      <c r="F5" s="101" t="s">
        <v>70</v>
      </c>
      <c r="G5" s="101" t="s">
        <v>71</v>
      </c>
      <c r="H5" s="101" t="s">
        <v>71</v>
      </c>
      <c r="I5" s="101" t="s">
        <v>72</v>
      </c>
      <c r="J5" s="102" t="s">
        <v>91</v>
      </c>
      <c r="K5" s="100" t="s">
        <v>85</v>
      </c>
      <c r="L5" s="100" t="s">
        <v>85</v>
      </c>
      <c r="M5" s="103" t="s">
        <v>92</v>
      </c>
      <c r="N5" s="103" t="s">
        <v>77</v>
      </c>
      <c r="O5" s="103" t="s">
        <v>77</v>
      </c>
      <c r="P5" s="104" t="s">
        <v>78</v>
      </c>
      <c r="Q5" s="103" t="s">
        <v>93</v>
      </c>
      <c r="R5" s="103" t="str" cm="1">
        <f t="array" ref="R5">_xlfn.TEXTJOIN(", ", TRUE, IF('HABILITADOS Y RECHAZADOS LOTE 1'!$S5:$AP5="SI", 'HABILITADOS Y RECHAZADOS LOTE 1'!$S$2:$AP$2, ""))</f>
        <v>Cereales y derivados</v>
      </c>
      <c r="S5" s="94" t="s">
        <v>76</v>
      </c>
      <c r="T5" s="82" t="s">
        <v>76</v>
      </c>
      <c r="U5" s="82" t="s">
        <v>76</v>
      </c>
      <c r="V5" s="82" t="s">
        <v>76</v>
      </c>
      <c r="W5" s="82" t="s">
        <v>77</v>
      </c>
      <c r="X5" s="82" t="s">
        <v>76</v>
      </c>
      <c r="Y5" s="82" t="s">
        <v>76</v>
      </c>
      <c r="Z5" s="82" t="s">
        <v>76</v>
      </c>
      <c r="AA5" s="82" t="s">
        <v>76</v>
      </c>
      <c r="AB5" s="82" t="s">
        <v>76</v>
      </c>
      <c r="AC5" s="82" t="s">
        <v>76</v>
      </c>
      <c r="AD5" s="82" t="s">
        <v>76</v>
      </c>
      <c r="AE5" s="82" t="s">
        <v>76</v>
      </c>
      <c r="AF5" s="82" t="s">
        <v>76</v>
      </c>
      <c r="AG5" s="82" t="s">
        <v>76</v>
      </c>
      <c r="AH5" s="82" t="s">
        <v>76</v>
      </c>
      <c r="AI5" s="82" t="s">
        <v>76</v>
      </c>
      <c r="AJ5" s="82" t="s">
        <v>76</v>
      </c>
      <c r="AK5" s="82" t="s">
        <v>76</v>
      </c>
      <c r="AL5" s="82" t="s">
        <v>76</v>
      </c>
      <c r="AM5" s="82" t="s">
        <v>76</v>
      </c>
      <c r="AN5" s="82" t="s">
        <v>76</v>
      </c>
      <c r="AO5" s="82" t="s">
        <v>76</v>
      </c>
      <c r="AP5" s="82" t="s">
        <v>76</v>
      </c>
      <c r="AQ5" s="82" t="s">
        <v>80</v>
      </c>
      <c r="AR5" s="82" t="s">
        <v>76</v>
      </c>
      <c r="AS5" s="82" t="s">
        <v>76</v>
      </c>
      <c r="AT5" s="82" t="s">
        <v>76</v>
      </c>
      <c r="AU5" s="82" t="s">
        <v>76</v>
      </c>
      <c r="AV5" s="82" t="s">
        <v>76</v>
      </c>
      <c r="AW5" s="82" t="s">
        <v>76</v>
      </c>
      <c r="AX5" s="82" t="s">
        <v>76</v>
      </c>
      <c r="AY5" s="82" t="s">
        <v>76</v>
      </c>
      <c r="AZ5" s="40">
        <v>0</v>
      </c>
      <c r="BA5" s="40">
        <v>0</v>
      </c>
      <c r="BB5" s="40">
        <v>0</v>
      </c>
      <c r="BC5" s="40">
        <v>0</v>
      </c>
      <c r="BD5" s="40">
        <v>0</v>
      </c>
      <c r="BE5" s="40">
        <v>0</v>
      </c>
      <c r="BF5" s="40">
        <v>0</v>
      </c>
      <c r="BG5" s="40">
        <v>0</v>
      </c>
      <c r="BH5" s="40">
        <v>0</v>
      </c>
      <c r="BI5" s="40">
        <v>0</v>
      </c>
      <c r="BJ5" s="40">
        <v>0</v>
      </c>
      <c r="BK5" s="82" cm="1">
        <f t="array" ref="BK5">SUM(IF('HABILITADOS Y RECHAZADOS LOTE 1'!$AZ103:$BJ103&lt;&gt;"", 'HABILITADOS Y RECHAZADOS LOTE 1'!$AZ103:$BJ103, 0))</f>
        <v>43.5</v>
      </c>
      <c r="BL5" s="83" t="s">
        <v>81</v>
      </c>
      <c r="BM5" s="61" t="s">
        <v>81</v>
      </c>
    </row>
    <row r="6" spans="1:65" ht="339" hidden="1" customHeight="1" x14ac:dyDescent="0.3">
      <c r="A6">
        <v>1751</v>
      </c>
      <c r="B6" s="100" t="s">
        <v>94</v>
      </c>
      <c r="C6" s="100" t="s">
        <v>95</v>
      </c>
      <c r="D6" s="101" t="s">
        <v>96</v>
      </c>
      <c r="E6" s="101">
        <v>3</v>
      </c>
      <c r="F6" s="101" t="s">
        <v>70</v>
      </c>
      <c r="G6" s="101" t="s">
        <v>71</v>
      </c>
      <c r="H6" s="101" t="s">
        <v>70</v>
      </c>
      <c r="I6" s="101" t="s">
        <v>72</v>
      </c>
      <c r="J6" s="102" t="s">
        <v>97</v>
      </c>
      <c r="K6" s="100" t="s">
        <v>85</v>
      </c>
      <c r="L6" s="100" t="s">
        <v>85</v>
      </c>
      <c r="M6" s="103" t="s">
        <v>96</v>
      </c>
      <c r="N6" s="103" t="s">
        <v>77</v>
      </c>
      <c r="O6" s="103" t="s">
        <v>76</v>
      </c>
      <c r="P6" s="104" t="s">
        <v>98</v>
      </c>
      <c r="Q6" s="103" t="s">
        <v>99</v>
      </c>
      <c r="R6" s="103" t="str" cm="1">
        <f t="array" ref="R6">_xlfn.TEXTJOIN(", ", TRUE, IF('HABILITADOS Y RECHAZADOS LOTE 1'!$S6:$AP6="SI", 'HABILITADOS Y RECHAZADOS LOTE 1'!$S$2:$AP$2, ""))</f>
        <v/>
      </c>
      <c r="S6" s="95" t="s">
        <v>76</v>
      </c>
      <c r="T6" s="84" t="s">
        <v>76</v>
      </c>
      <c r="U6" s="84" t="s">
        <v>76</v>
      </c>
      <c r="V6" s="84" t="s">
        <v>76</v>
      </c>
      <c r="W6" s="84" t="s">
        <v>76</v>
      </c>
      <c r="X6" s="84" t="s">
        <v>76</v>
      </c>
      <c r="Y6" s="84" t="s">
        <v>76</v>
      </c>
      <c r="Z6" s="84" t="s">
        <v>76</v>
      </c>
      <c r="AA6" s="84" t="s">
        <v>76</v>
      </c>
      <c r="AB6" s="84" t="s">
        <v>76</v>
      </c>
      <c r="AC6" s="84" t="s">
        <v>76</v>
      </c>
      <c r="AD6" s="84" t="s">
        <v>76</v>
      </c>
      <c r="AE6" s="84" t="s">
        <v>76</v>
      </c>
      <c r="AF6" s="84" t="s">
        <v>76</v>
      </c>
      <c r="AG6" s="84" t="s">
        <v>76</v>
      </c>
      <c r="AH6" s="84" t="s">
        <v>76</v>
      </c>
      <c r="AI6" s="84" t="s">
        <v>76</v>
      </c>
      <c r="AJ6" s="84" t="s">
        <v>76</v>
      </c>
      <c r="AK6" s="84" t="s">
        <v>76</v>
      </c>
      <c r="AL6" s="84" t="s">
        <v>76</v>
      </c>
      <c r="AM6" s="84" t="s">
        <v>76</v>
      </c>
      <c r="AN6" s="84" t="s">
        <v>76</v>
      </c>
      <c r="AO6" s="84" t="s">
        <v>76</v>
      </c>
      <c r="AP6" s="84" t="s">
        <v>76</v>
      </c>
      <c r="AQ6" s="84" t="s">
        <v>80</v>
      </c>
      <c r="AR6" s="84" t="s">
        <v>76</v>
      </c>
      <c r="AS6" s="84" t="s">
        <v>76</v>
      </c>
      <c r="AT6" s="84" t="s">
        <v>76</v>
      </c>
      <c r="AU6" s="84" t="s">
        <v>76</v>
      </c>
      <c r="AV6" s="84" t="s">
        <v>76</v>
      </c>
      <c r="AW6" s="84" t="s">
        <v>76</v>
      </c>
      <c r="AX6" s="84" t="s">
        <v>76</v>
      </c>
      <c r="AY6" s="84" t="s">
        <v>76</v>
      </c>
      <c r="AZ6" s="41">
        <v>0</v>
      </c>
      <c r="BA6" s="41">
        <v>0</v>
      </c>
      <c r="BB6" s="41">
        <v>0</v>
      </c>
      <c r="BC6" s="41">
        <v>0</v>
      </c>
      <c r="BD6" s="41">
        <v>0</v>
      </c>
      <c r="BE6" s="41">
        <v>0</v>
      </c>
      <c r="BF6" s="41">
        <v>0</v>
      </c>
      <c r="BG6" s="41">
        <v>0</v>
      </c>
      <c r="BH6" s="41">
        <v>0</v>
      </c>
      <c r="BI6" s="41">
        <v>0</v>
      </c>
      <c r="BJ6" s="41">
        <v>0</v>
      </c>
      <c r="BK6" s="84" cm="1">
        <f t="array" ref="BK6">SUM(IF('HABILITADOS Y RECHAZADOS LOTE 1'!$AZ96:$BJ96&lt;&gt;"", 'HABILITADOS Y RECHAZADOS LOTE 1'!$AZ96:$BJ96, 0))</f>
        <v>52.25</v>
      </c>
      <c r="BL6" s="86" t="s">
        <v>81</v>
      </c>
      <c r="BM6" s="61" t="s">
        <v>81</v>
      </c>
    </row>
    <row r="7" spans="1:65" ht="165.6" hidden="1" x14ac:dyDescent="0.3">
      <c r="A7">
        <v>1752</v>
      </c>
      <c r="B7" s="100" t="s">
        <v>88</v>
      </c>
      <c r="C7" s="100" t="s">
        <v>100</v>
      </c>
      <c r="D7" s="101" t="s">
        <v>101</v>
      </c>
      <c r="E7" s="101">
        <v>3</v>
      </c>
      <c r="F7" s="101" t="s">
        <v>70</v>
      </c>
      <c r="G7" s="101" t="s">
        <v>71</v>
      </c>
      <c r="H7" s="101" t="s">
        <v>71</v>
      </c>
      <c r="I7" s="101" t="s">
        <v>72</v>
      </c>
      <c r="J7" s="102" t="s">
        <v>102</v>
      </c>
      <c r="K7" s="100" t="s">
        <v>85</v>
      </c>
      <c r="L7" s="100" t="s">
        <v>85</v>
      </c>
      <c r="M7" s="103" t="s">
        <v>103</v>
      </c>
      <c r="N7" s="103" t="s">
        <v>76</v>
      </c>
      <c r="O7" s="103" t="s">
        <v>77</v>
      </c>
      <c r="P7" s="104" t="s">
        <v>78</v>
      </c>
      <c r="Q7" s="107" t="s">
        <v>81</v>
      </c>
      <c r="R7" s="103" t="str" cm="1">
        <f t="array" ref="R7">_xlfn.TEXTJOIN(", ", TRUE, IF('HABILITADOS Y RECHAZADOS LOTE 1'!$S7:$AP7="SI", 'HABILITADOS Y RECHAZADOS LOTE 1'!$S$2:$AP$2, ""))</f>
        <v>Carnes Frescas (Refrigeradas o Congeladas), Huevos, Cereales y derivados, Enlatados cárnicos y derivados, Frutas frescas, Productos de panificación, Grasas, aceites y derivados, Lácteos no fermentados, Lácteos fermentados, Leguminosas y derivados, Verduras, hortalizas y derivados</v>
      </c>
      <c r="S7" s="94" t="s">
        <v>76</v>
      </c>
      <c r="T7" s="82" t="s">
        <v>77</v>
      </c>
      <c r="U7" s="82" t="s">
        <v>76</v>
      </c>
      <c r="V7" s="82" t="s">
        <v>77</v>
      </c>
      <c r="W7" s="82" t="s">
        <v>77</v>
      </c>
      <c r="X7" s="82" t="s">
        <v>76</v>
      </c>
      <c r="Y7" s="82" t="s">
        <v>77</v>
      </c>
      <c r="Z7" s="82" t="s">
        <v>76</v>
      </c>
      <c r="AA7" s="82" t="s">
        <v>76</v>
      </c>
      <c r="AB7" s="82" t="s">
        <v>76</v>
      </c>
      <c r="AC7" s="82" t="s">
        <v>77</v>
      </c>
      <c r="AD7" s="82" t="s">
        <v>76</v>
      </c>
      <c r="AE7" s="82" t="s">
        <v>76</v>
      </c>
      <c r="AF7" s="82" t="s">
        <v>76</v>
      </c>
      <c r="AG7" s="82" t="s">
        <v>77</v>
      </c>
      <c r="AH7" s="82" t="s">
        <v>77</v>
      </c>
      <c r="AI7" s="82" t="s">
        <v>77</v>
      </c>
      <c r="AJ7" s="82" t="s">
        <v>77</v>
      </c>
      <c r="AK7" s="82" t="s">
        <v>76</v>
      </c>
      <c r="AL7" s="82" t="s">
        <v>77</v>
      </c>
      <c r="AM7" s="82" t="s">
        <v>76</v>
      </c>
      <c r="AN7" s="82" t="s">
        <v>76</v>
      </c>
      <c r="AO7" s="82" t="s">
        <v>77</v>
      </c>
      <c r="AP7" s="82" t="s">
        <v>76</v>
      </c>
      <c r="AQ7" s="82" t="s">
        <v>104</v>
      </c>
      <c r="AR7" s="82" t="s">
        <v>76</v>
      </c>
      <c r="AS7" s="82" t="s">
        <v>77</v>
      </c>
      <c r="AT7" s="82" t="s">
        <v>76</v>
      </c>
      <c r="AU7" s="82" t="s">
        <v>76</v>
      </c>
      <c r="AV7" s="82" t="s">
        <v>76</v>
      </c>
      <c r="AW7" s="82" t="s">
        <v>76</v>
      </c>
      <c r="AX7" s="82" t="s">
        <v>76</v>
      </c>
      <c r="AY7" s="82" t="s">
        <v>76</v>
      </c>
      <c r="AZ7" s="40">
        <v>10</v>
      </c>
      <c r="BA7" s="40">
        <v>0</v>
      </c>
      <c r="BB7" s="40">
        <v>0</v>
      </c>
      <c r="BC7" s="40">
        <v>5</v>
      </c>
      <c r="BD7" s="40">
        <v>0</v>
      </c>
      <c r="BE7" s="40">
        <v>0</v>
      </c>
      <c r="BF7" s="40">
        <v>2</v>
      </c>
      <c r="BG7" s="40">
        <v>1</v>
      </c>
      <c r="BH7" s="40">
        <v>0.25</v>
      </c>
      <c r="BI7" s="40">
        <v>0.25</v>
      </c>
      <c r="BJ7" s="40">
        <v>0</v>
      </c>
      <c r="BK7" s="82" cm="1">
        <f t="array" ref="BK7">SUM(IF('HABILITADOS Y RECHAZADOS LOTE 1'!$AZ7:$BJ7&lt;&gt;"", 'HABILITADOS Y RECHAZADOS LOTE 1'!$AZ7:$BJ7, 0))</f>
        <v>18.5</v>
      </c>
      <c r="BL7" s="83" t="s">
        <v>81</v>
      </c>
      <c r="BM7" s="61" t="s">
        <v>81</v>
      </c>
    </row>
    <row r="8" spans="1:65" ht="187.2" hidden="1" x14ac:dyDescent="0.3">
      <c r="A8">
        <v>1753</v>
      </c>
      <c r="B8" s="99" t="s">
        <v>67</v>
      </c>
      <c r="C8" s="100" t="s">
        <v>105</v>
      </c>
      <c r="D8" s="101" t="s">
        <v>106</v>
      </c>
      <c r="E8" s="101">
        <v>3</v>
      </c>
      <c r="F8" s="101" t="s">
        <v>71</v>
      </c>
      <c r="G8" s="101" t="s">
        <v>71</v>
      </c>
      <c r="H8" s="101" t="s">
        <v>71</v>
      </c>
      <c r="I8" s="101" t="s">
        <v>78</v>
      </c>
      <c r="J8" s="106"/>
      <c r="K8" s="100" t="s">
        <v>85</v>
      </c>
      <c r="L8" s="100" t="s">
        <v>85</v>
      </c>
      <c r="M8" s="103" t="s">
        <v>107</v>
      </c>
      <c r="N8" s="103"/>
      <c r="O8" s="103"/>
      <c r="P8" s="101" t="s">
        <v>78</v>
      </c>
      <c r="Q8" s="107" t="s">
        <v>81</v>
      </c>
      <c r="R8" s="103" t="str" cm="1">
        <f t="array" ref="R8">_xlfn.TEXTJOIN(", ", TRUE, IF('HABILITADOS Y RECHAZADOS LOTE 1'!$S8:$AP8="SI", 'HABILITADOS Y RECHAZADOS LOTE 1'!$S$2:$AP$2, ""))</f>
        <v>Especias y derivados, Fruta procesada, Lácteos no fermentados, Lácteos fermentados, Productos azucarados, Bebidas</v>
      </c>
      <c r="S8" s="94" t="s">
        <v>76</v>
      </c>
      <c r="T8" s="82" t="s">
        <v>76</v>
      </c>
      <c r="U8" s="82" t="s">
        <v>76</v>
      </c>
      <c r="V8" s="82" t="s">
        <v>76</v>
      </c>
      <c r="W8" s="82" t="s">
        <v>76</v>
      </c>
      <c r="X8" s="82" t="s">
        <v>76</v>
      </c>
      <c r="Y8" s="82" t="s">
        <v>76</v>
      </c>
      <c r="Z8" s="82" t="s">
        <v>76</v>
      </c>
      <c r="AA8" s="82" t="s">
        <v>77</v>
      </c>
      <c r="AB8" s="82" t="s">
        <v>76</v>
      </c>
      <c r="AC8" s="82" t="s">
        <v>76</v>
      </c>
      <c r="AD8" s="82" t="s">
        <v>77</v>
      </c>
      <c r="AE8" s="82" t="s">
        <v>76</v>
      </c>
      <c r="AF8" s="82" t="s">
        <v>76</v>
      </c>
      <c r="AG8" s="82" t="s">
        <v>76</v>
      </c>
      <c r="AH8" s="82" t="s">
        <v>76</v>
      </c>
      <c r="AI8" s="82" t="s">
        <v>77</v>
      </c>
      <c r="AJ8" s="82" t="s">
        <v>77</v>
      </c>
      <c r="AK8" s="82" t="s">
        <v>76</v>
      </c>
      <c r="AL8" s="82" t="s">
        <v>76</v>
      </c>
      <c r="AM8" s="82" t="s">
        <v>76</v>
      </c>
      <c r="AN8" s="82" t="s">
        <v>77</v>
      </c>
      <c r="AO8" s="82" t="s">
        <v>76</v>
      </c>
      <c r="AP8" s="82" t="s">
        <v>77</v>
      </c>
      <c r="AQ8" s="87" t="s">
        <v>108</v>
      </c>
      <c r="AR8" s="82" t="s">
        <v>76</v>
      </c>
      <c r="AS8" s="82" t="s">
        <v>77</v>
      </c>
      <c r="AT8" s="82" t="s">
        <v>76</v>
      </c>
      <c r="AU8" s="82" t="s">
        <v>76</v>
      </c>
      <c r="AV8" s="82" t="s">
        <v>76</v>
      </c>
      <c r="AW8" s="82" t="s">
        <v>76</v>
      </c>
      <c r="AX8" s="82" t="s">
        <v>76</v>
      </c>
      <c r="AY8" s="82" t="s">
        <v>76</v>
      </c>
      <c r="AZ8" s="40">
        <v>10</v>
      </c>
      <c r="BA8" s="40">
        <v>0</v>
      </c>
      <c r="BB8" s="40">
        <v>0</v>
      </c>
      <c r="BC8" s="40">
        <v>5</v>
      </c>
      <c r="BD8" s="40">
        <v>0</v>
      </c>
      <c r="BE8" s="40">
        <v>0</v>
      </c>
      <c r="BF8" s="40">
        <v>2</v>
      </c>
      <c r="BG8" s="40">
        <v>1</v>
      </c>
      <c r="BH8" s="40">
        <v>0</v>
      </c>
      <c r="BI8" s="40">
        <v>0</v>
      </c>
      <c r="BJ8" s="40">
        <v>0</v>
      </c>
      <c r="BK8" s="82" cm="1">
        <f t="array" ref="BK8">SUM(IF('HABILITADOS Y RECHAZADOS LOTE 1'!$AZ107:$BJ107&lt;&gt;"", 'HABILITADOS Y RECHAZADOS LOTE 1'!$AZ107:$BJ107, 0))</f>
        <v>0</v>
      </c>
      <c r="BL8" s="83" t="s">
        <v>81</v>
      </c>
      <c r="BM8" s="61" t="s">
        <v>81</v>
      </c>
    </row>
    <row r="9" spans="1:65" ht="409.6" hidden="1" x14ac:dyDescent="0.3">
      <c r="A9">
        <v>1754</v>
      </c>
      <c r="B9" s="108" t="s">
        <v>88</v>
      </c>
      <c r="C9" s="100" t="s">
        <v>109</v>
      </c>
      <c r="D9" s="109" t="s">
        <v>110</v>
      </c>
      <c r="E9" s="101">
        <v>3</v>
      </c>
      <c r="F9" s="101" t="s">
        <v>70</v>
      </c>
      <c r="G9" s="101" t="s">
        <v>71</v>
      </c>
      <c r="H9" s="101" t="s">
        <v>71</v>
      </c>
      <c r="I9" s="101" t="s">
        <v>72</v>
      </c>
      <c r="J9" s="102" t="s">
        <v>111</v>
      </c>
      <c r="K9" s="100" t="s">
        <v>74</v>
      </c>
      <c r="L9" s="100" t="s">
        <v>75</v>
      </c>
      <c r="M9" s="103" t="s">
        <v>112</v>
      </c>
      <c r="N9" s="103" t="s">
        <v>76</v>
      </c>
      <c r="O9" s="103" t="s">
        <v>77</v>
      </c>
      <c r="P9" s="104" t="s">
        <v>78</v>
      </c>
      <c r="Q9" s="104" t="s">
        <v>81</v>
      </c>
      <c r="R9" s="103" t="str" cm="1">
        <f t="array" ref="R9">_xlfn.TEXTJOIN(", ", TRUE, IF('HABILITADOS Y RECHAZADOS LOTE 1'!$S9:$AP9="SI", 'HABILITADOS Y RECHAZADOS LOTE 1'!$S$2:$AP$2, ""))</f>
        <v>Derivados cárnicos, Cereales y derivados, Conservas de frutas/ hortalizas/ leguminosas, Sector defensa, Galletas, Lácteos no fermentados, Lácteos fermentados, Quesos, Productos azucarados</v>
      </c>
      <c r="S9" s="95" t="s">
        <v>76</v>
      </c>
      <c r="T9" s="84" t="s">
        <v>76</v>
      </c>
      <c r="U9" s="84" t="s">
        <v>77</v>
      </c>
      <c r="V9" s="84" t="s">
        <v>76</v>
      </c>
      <c r="W9" s="84" t="s">
        <v>77</v>
      </c>
      <c r="X9" s="84" t="s">
        <v>76</v>
      </c>
      <c r="Y9" s="84" t="s">
        <v>76</v>
      </c>
      <c r="Z9" s="84" t="s">
        <v>77</v>
      </c>
      <c r="AA9" s="84" t="s">
        <v>76</v>
      </c>
      <c r="AB9" s="84" t="s">
        <v>77</v>
      </c>
      <c r="AC9" s="84" t="s">
        <v>76</v>
      </c>
      <c r="AD9" s="84" t="s">
        <v>76</v>
      </c>
      <c r="AE9" s="84" t="s">
        <v>76</v>
      </c>
      <c r="AF9" s="84" t="s">
        <v>77</v>
      </c>
      <c r="AG9" s="84" t="s">
        <v>76</v>
      </c>
      <c r="AH9" s="84" t="s">
        <v>76</v>
      </c>
      <c r="AI9" s="84" t="s">
        <v>77</v>
      </c>
      <c r="AJ9" s="84" t="s">
        <v>77</v>
      </c>
      <c r="AK9" s="84" t="s">
        <v>77</v>
      </c>
      <c r="AL9" s="84" t="s">
        <v>76</v>
      </c>
      <c r="AM9" s="84" t="s">
        <v>76</v>
      </c>
      <c r="AN9" s="84" t="s">
        <v>77</v>
      </c>
      <c r="AO9" s="84" t="s">
        <v>76</v>
      </c>
      <c r="AP9" s="84" t="s">
        <v>76</v>
      </c>
      <c r="AQ9" s="84" t="s">
        <v>104</v>
      </c>
      <c r="AR9" s="84" t="s">
        <v>76</v>
      </c>
      <c r="AS9" s="84" t="s">
        <v>76</v>
      </c>
      <c r="AT9" s="84" t="s">
        <v>76</v>
      </c>
      <c r="AU9" s="84" t="s">
        <v>76</v>
      </c>
      <c r="AV9" s="84" t="s">
        <v>76</v>
      </c>
      <c r="AW9" s="84" t="s">
        <v>76</v>
      </c>
      <c r="AX9" s="84" t="s">
        <v>76</v>
      </c>
      <c r="AY9" s="84" t="s">
        <v>76</v>
      </c>
      <c r="AZ9" s="41">
        <v>0</v>
      </c>
      <c r="BA9" s="41">
        <v>0</v>
      </c>
      <c r="BB9" s="41">
        <v>0</v>
      </c>
      <c r="BC9" s="41">
        <v>0</v>
      </c>
      <c r="BD9" s="41">
        <v>0</v>
      </c>
      <c r="BE9" s="41">
        <v>0</v>
      </c>
      <c r="BF9" s="41">
        <v>0</v>
      </c>
      <c r="BG9" s="41">
        <v>0</v>
      </c>
      <c r="BH9" s="41">
        <v>0</v>
      </c>
      <c r="BI9" s="41">
        <v>0</v>
      </c>
      <c r="BJ9" s="41">
        <v>0</v>
      </c>
      <c r="BK9" s="84" cm="1">
        <f t="array" ref="BK9">SUM(IF('HABILITADOS Y RECHAZADOS LOTE 1'!$AZ124:$BJ124&lt;&gt;"", 'HABILITADOS Y RECHAZADOS LOTE 1'!$AZ124:$BJ124, 0))</f>
        <v>0</v>
      </c>
      <c r="BL9" s="86" t="s">
        <v>81</v>
      </c>
      <c r="BM9" s="61" t="s">
        <v>81</v>
      </c>
    </row>
    <row r="10" spans="1:65" ht="301.5" hidden="1" customHeight="1" x14ac:dyDescent="0.3">
      <c r="A10">
        <v>1756</v>
      </c>
      <c r="B10" s="99" t="s">
        <v>113</v>
      </c>
      <c r="C10" s="100" t="s">
        <v>114</v>
      </c>
      <c r="D10" s="101" t="s">
        <v>115</v>
      </c>
      <c r="E10" s="101">
        <v>1</v>
      </c>
      <c r="F10" s="101"/>
      <c r="G10" s="101"/>
      <c r="H10" s="101"/>
      <c r="I10" s="101" t="s">
        <v>98</v>
      </c>
      <c r="J10" s="106" t="s">
        <v>116</v>
      </c>
      <c r="K10" s="100" t="s">
        <v>117</v>
      </c>
      <c r="L10" s="100" t="s">
        <v>118</v>
      </c>
      <c r="M10" s="103" t="s">
        <v>119</v>
      </c>
      <c r="N10" s="103"/>
      <c r="O10" s="103"/>
      <c r="P10" s="101" t="s">
        <v>98</v>
      </c>
      <c r="Q10" s="110" t="s">
        <v>116</v>
      </c>
      <c r="R10" s="103" t="str" cm="1">
        <f t="array" ref="R10">_xlfn.TEXTJOIN(", ", TRUE, IF('HABILITADOS Y RECHAZADOS LOTE 1'!$S10:$AP10="SI", 'HABILITADOS Y RECHAZADOS LOTE 1'!$S$2:$AP$2, ""))</f>
        <v/>
      </c>
      <c r="S10" s="95" t="s">
        <v>76</v>
      </c>
      <c r="T10" s="84" t="s">
        <v>76</v>
      </c>
      <c r="U10" s="84" t="s">
        <v>76</v>
      </c>
      <c r="V10" s="84" t="s">
        <v>76</v>
      </c>
      <c r="W10" s="84" t="s">
        <v>76</v>
      </c>
      <c r="X10" s="84" t="s">
        <v>76</v>
      </c>
      <c r="Y10" s="84" t="s">
        <v>76</v>
      </c>
      <c r="Z10" s="84" t="s">
        <v>76</v>
      </c>
      <c r="AA10" s="84" t="s">
        <v>76</v>
      </c>
      <c r="AB10" s="84" t="s">
        <v>76</v>
      </c>
      <c r="AC10" s="84" t="s">
        <v>76</v>
      </c>
      <c r="AD10" s="84" t="s">
        <v>76</v>
      </c>
      <c r="AE10" s="84" t="s">
        <v>76</v>
      </c>
      <c r="AF10" s="84" t="s">
        <v>76</v>
      </c>
      <c r="AG10" s="84" t="s">
        <v>76</v>
      </c>
      <c r="AH10" s="84" t="s">
        <v>76</v>
      </c>
      <c r="AI10" s="84" t="s">
        <v>76</v>
      </c>
      <c r="AJ10" s="84" t="s">
        <v>76</v>
      </c>
      <c r="AK10" s="84" t="s">
        <v>76</v>
      </c>
      <c r="AL10" s="84" t="s">
        <v>76</v>
      </c>
      <c r="AM10" s="84" t="s">
        <v>76</v>
      </c>
      <c r="AN10" s="84" t="s">
        <v>76</v>
      </c>
      <c r="AO10" s="84" t="s">
        <v>76</v>
      </c>
      <c r="AP10" s="84" t="s">
        <v>76</v>
      </c>
      <c r="AQ10" s="84" t="s">
        <v>120</v>
      </c>
      <c r="AR10" s="84"/>
      <c r="AS10" s="84"/>
      <c r="AT10" s="84"/>
      <c r="AU10" s="84"/>
      <c r="AV10" s="84"/>
      <c r="AW10" s="84"/>
      <c r="AX10" s="84"/>
      <c r="AY10" s="84"/>
      <c r="AZ10" s="41"/>
      <c r="BA10" s="41"/>
      <c r="BB10" s="41"/>
      <c r="BC10" s="41"/>
      <c r="BD10" s="41"/>
      <c r="BE10" s="41"/>
      <c r="BF10" s="41"/>
      <c r="BG10" s="41"/>
      <c r="BH10" s="41"/>
      <c r="BI10" s="41"/>
      <c r="BJ10" s="41"/>
      <c r="BK10" s="84" cm="1">
        <f t="array" ref="BK10">SUM(IF('HABILITADOS Y RECHAZADOS LOTE 1'!$AZ12:$BJ12&lt;&gt;"", 'HABILITADOS Y RECHAZADOS LOTE 1'!$AZ12:$BJ12, 0))</f>
        <v>30</v>
      </c>
      <c r="BL10" s="86" t="s">
        <v>81</v>
      </c>
      <c r="BM10" s="61" t="s">
        <v>81</v>
      </c>
    </row>
    <row r="11" spans="1:65" ht="199.5" hidden="1" customHeight="1" x14ac:dyDescent="0.3">
      <c r="A11">
        <v>1759</v>
      </c>
      <c r="B11" s="100"/>
      <c r="C11" s="100" t="s">
        <v>121</v>
      </c>
      <c r="D11" s="101" t="s">
        <v>122</v>
      </c>
      <c r="E11" s="101">
        <v>2</v>
      </c>
      <c r="F11" s="101"/>
      <c r="G11" s="101"/>
      <c r="H11" s="101"/>
      <c r="I11" s="101" t="s">
        <v>98</v>
      </c>
      <c r="J11" s="106" t="s">
        <v>123</v>
      </c>
      <c r="K11" s="100" t="s">
        <v>117</v>
      </c>
      <c r="L11" s="100" t="s">
        <v>124</v>
      </c>
      <c r="M11" s="103" t="s">
        <v>122</v>
      </c>
      <c r="N11" s="103"/>
      <c r="O11" s="103"/>
      <c r="P11" s="101" t="s">
        <v>98</v>
      </c>
      <c r="Q11" s="110" t="s">
        <v>123</v>
      </c>
      <c r="R11" s="103" t="str" cm="1">
        <f t="array" ref="R11">_xlfn.TEXTJOIN(", ", TRUE, IF('HABILITADOS Y RECHAZADOS LOTE 1'!$S11:$AP11="SI", 'HABILITADOS Y RECHAZADOS LOTE 1'!$S$2:$AP$2, ""))</f>
        <v/>
      </c>
      <c r="S11" s="94" t="s">
        <v>76</v>
      </c>
      <c r="T11" s="82" t="s">
        <v>76</v>
      </c>
      <c r="U11" s="82" t="s">
        <v>76</v>
      </c>
      <c r="V11" s="82" t="s">
        <v>76</v>
      </c>
      <c r="W11" s="82" t="s">
        <v>76</v>
      </c>
      <c r="X11" s="82" t="s">
        <v>76</v>
      </c>
      <c r="Y11" s="82" t="s">
        <v>76</v>
      </c>
      <c r="Z11" s="82" t="s">
        <v>76</v>
      </c>
      <c r="AA11" s="82" t="s">
        <v>76</v>
      </c>
      <c r="AB11" s="82" t="s">
        <v>76</v>
      </c>
      <c r="AC11" s="82" t="s">
        <v>76</v>
      </c>
      <c r="AD11" s="82" t="s">
        <v>76</v>
      </c>
      <c r="AE11" s="82" t="s">
        <v>76</v>
      </c>
      <c r="AF11" s="82" t="s">
        <v>76</v>
      </c>
      <c r="AG11" s="82" t="s">
        <v>76</v>
      </c>
      <c r="AH11" s="82" t="s">
        <v>76</v>
      </c>
      <c r="AI11" s="82" t="s">
        <v>76</v>
      </c>
      <c r="AJ11" s="82" t="s">
        <v>76</v>
      </c>
      <c r="AK11" s="82" t="s">
        <v>76</v>
      </c>
      <c r="AL11" s="82" t="s">
        <v>76</v>
      </c>
      <c r="AM11" s="82" t="s">
        <v>76</v>
      </c>
      <c r="AN11" s="82" t="s">
        <v>76</v>
      </c>
      <c r="AO11" s="82" t="s">
        <v>76</v>
      </c>
      <c r="AP11" s="82" t="s">
        <v>76</v>
      </c>
      <c r="AQ11" s="82"/>
      <c r="AR11" s="82"/>
      <c r="AS11" s="82"/>
      <c r="AT11" s="82"/>
      <c r="AU11" s="82"/>
      <c r="AV11" s="82"/>
      <c r="AW11" s="82"/>
      <c r="AX11" s="82"/>
      <c r="AY11" s="82"/>
      <c r="AZ11" s="40"/>
      <c r="BA11" s="40"/>
      <c r="BB11" s="40"/>
      <c r="BC11" s="40"/>
      <c r="BD11" s="40"/>
      <c r="BE11" s="40"/>
      <c r="BF11" s="40"/>
      <c r="BG11" s="40"/>
      <c r="BH11" s="40"/>
      <c r="BI11" s="40"/>
      <c r="BJ11" s="40"/>
      <c r="BK11" s="82" cm="1">
        <f t="array" ref="BK11">SUM(IF('HABILITADOS Y RECHAZADOS LOTE 1'!$AZ129:$BJ129&lt;&gt;"", 'HABILITADOS Y RECHAZADOS LOTE 1'!$AZ129:$BJ129, 0))</f>
        <v>0</v>
      </c>
      <c r="BL11" s="83" t="s">
        <v>81</v>
      </c>
      <c r="BM11" s="61" t="s">
        <v>81</v>
      </c>
    </row>
    <row r="12" spans="1:65" ht="231" hidden="1" customHeight="1" x14ac:dyDescent="0.3">
      <c r="A12">
        <v>1760</v>
      </c>
      <c r="B12" s="99" t="s">
        <v>67</v>
      </c>
      <c r="C12" s="100" t="s">
        <v>125</v>
      </c>
      <c r="D12" s="101" t="s">
        <v>126</v>
      </c>
      <c r="E12" s="101">
        <v>2</v>
      </c>
      <c r="F12" s="101" t="s">
        <v>70</v>
      </c>
      <c r="G12" s="101" t="s">
        <v>71</v>
      </c>
      <c r="H12" s="101" t="s">
        <v>71</v>
      </c>
      <c r="I12" s="101" t="s">
        <v>72</v>
      </c>
      <c r="J12" s="106" t="s">
        <v>127</v>
      </c>
      <c r="K12" s="100" t="s">
        <v>85</v>
      </c>
      <c r="L12" s="100" t="s">
        <v>85</v>
      </c>
      <c r="M12" s="103">
        <v>900703819</v>
      </c>
      <c r="N12" s="103" t="s">
        <v>76</v>
      </c>
      <c r="O12" s="103" t="s">
        <v>77</v>
      </c>
      <c r="P12" s="104" t="s">
        <v>78</v>
      </c>
      <c r="Q12" s="107" t="s">
        <v>81</v>
      </c>
      <c r="R12" s="103" t="str" cm="1">
        <f t="array" ref="R12">_xlfn.TEXTJOIN(", ", TRUE, IF('HABILITADOS Y RECHAZADOS LOTE 1'!$S12:$AP12="SI", 'HABILITADOS Y RECHAZADOS LOTE 1'!$S$2:$AP$2, ""))</f>
        <v>Derivados cárnicos, Enlatados cárnicos y derivados, Fruta procesada, Galletas, Productos de panificación, Lácteos no fermentados, Lácteos fermentados, Quesos, Productos azucarados, Bebidas</v>
      </c>
      <c r="S12" s="94" t="s">
        <v>76</v>
      </c>
      <c r="T12" s="82" t="s">
        <v>76</v>
      </c>
      <c r="U12" s="82" t="s">
        <v>77</v>
      </c>
      <c r="V12" s="82" t="s">
        <v>76</v>
      </c>
      <c r="W12" s="82" t="s">
        <v>76</v>
      </c>
      <c r="X12" s="82" t="s">
        <v>76</v>
      </c>
      <c r="Y12" s="82" t="s">
        <v>77</v>
      </c>
      <c r="Z12" s="82" t="s">
        <v>76</v>
      </c>
      <c r="AA12" s="82" t="s">
        <v>76</v>
      </c>
      <c r="AB12" s="82" t="s">
        <v>76</v>
      </c>
      <c r="AC12" s="82" t="s">
        <v>76</v>
      </c>
      <c r="AD12" s="82" t="s">
        <v>77</v>
      </c>
      <c r="AE12" s="82" t="s">
        <v>76</v>
      </c>
      <c r="AF12" s="82" t="s">
        <v>77</v>
      </c>
      <c r="AG12" s="82" t="s">
        <v>77</v>
      </c>
      <c r="AH12" s="82" t="s">
        <v>76</v>
      </c>
      <c r="AI12" s="82" t="s">
        <v>77</v>
      </c>
      <c r="AJ12" s="82" t="s">
        <v>77</v>
      </c>
      <c r="AK12" s="82" t="s">
        <v>77</v>
      </c>
      <c r="AL12" s="82" t="s">
        <v>76</v>
      </c>
      <c r="AM12" s="82" t="s">
        <v>76</v>
      </c>
      <c r="AN12" s="82" t="s">
        <v>77</v>
      </c>
      <c r="AO12" s="82" t="s">
        <v>76</v>
      </c>
      <c r="AP12" s="82" t="s">
        <v>77</v>
      </c>
      <c r="AQ12" s="82" t="s">
        <v>128</v>
      </c>
      <c r="AR12" s="82" t="s">
        <v>76</v>
      </c>
      <c r="AS12" s="82" t="s">
        <v>76</v>
      </c>
      <c r="AT12" s="82" t="s">
        <v>76</v>
      </c>
      <c r="AU12" s="82" t="s">
        <v>76</v>
      </c>
      <c r="AV12" s="82" t="s">
        <v>76</v>
      </c>
      <c r="AW12" s="82" t="s">
        <v>76</v>
      </c>
      <c r="AX12" s="82" t="s">
        <v>77</v>
      </c>
      <c r="AY12" s="82" t="s">
        <v>77</v>
      </c>
      <c r="AZ12" s="40">
        <v>10</v>
      </c>
      <c r="BA12" s="40">
        <v>0</v>
      </c>
      <c r="BB12" s="40">
        <v>0</v>
      </c>
      <c r="BC12" s="40">
        <v>5</v>
      </c>
      <c r="BD12" s="40">
        <v>5</v>
      </c>
      <c r="BE12" s="40">
        <v>10</v>
      </c>
      <c r="BF12" s="40">
        <v>0</v>
      </c>
      <c r="BG12" s="40">
        <v>0</v>
      </c>
      <c r="BH12" s="40">
        <v>0</v>
      </c>
      <c r="BI12" s="40" t="s">
        <v>129</v>
      </c>
      <c r="BJ12" s="40">
        <v>0</v>
      </c>
      <c r="BK12" s="82" cm="1">
        <f t="array" ref="BK12">SUM(IF('HABILITADOS Y RECHAZADOS LOTE 1'!$AZ23:$BJ23&lt;&gt;"", 'HABILITADOS Y RECHAZADOS LOTE 1'!$AZ23:$BJ23, 0))</f>
        <v>25.5</v>
      </c>
      <c r="BL12" s="83" t="s">
        <v>81</v>
      </c>
      <c r="BM12" s="61" t="s">
        <v>81</v>
      </c>
    </row>
    <row r="13" spans="1:65" ht="241.5" hidden="1" customHeight="1" x14ac:dyDescent="0.3">
      <c r="A13">
        <v>1761</v>
      </c>
      <c r="B13" s="100" t="s">
        <v>130</v>
      </c>
      <c r="C13" s="100" t="s">
        <v>131</v>
      </c>
      <c r="D13" s="101" t="s">
        <v>132</v>
      </c>
      <c r="E13" s="101">
        <v>2</v>
      </c>
      <c r="F13" s="101" t="s">
        <v>70</v>
      </c>
      <c r="G13" s="101" t="s">
        <v>71</v>
      </c>
      <c r="H13" s="101" t="s">
        <v>71</v>
      </c>
      <c r="I13" s="101" t="s">
        <v>72</v>
      </c>
      <c r="J13" s="111" t="s">
        <v>133</v>
      </c>
      <c r="K13" s="100" t="s">
        <v>85</v>
      </c>
      <c r="L13" s="100" t="s">
        <v>85</v>
      </c>
      <c r="M13" s="103" t="s">
        <v>132</v>
      </c>
      <c r="N13" s="103" t="s">
        <v>76</v>
      </c>
      <c r="O13" s="103" t="s">
        <v>77</v>
      </c>
      <c r="P13" s="104" t="s">
        <v>78</v>
      </c>
      <c r="Q13" s="107" t="s">
        <v>81</v>
      </c>
      <c r="R13" s="103" t="str" cm="1">
        <f t="array" ref="R13">_xlfn.TEXTJOIN(", ", TRUE, IF('HABILITADOS Y RECHAZADOS LOTE 1'!$S13:$AP13="SI", 'HABILITADOS Y RECHAZADOS LOTE 1'!$S$2:$AP$2, ""))</f>
        <v>Productos azucarados</v>
      </c>
      <c r="S13" s="94" t="s">
        <v>76</v>
      </c>
      <c r="T13" s="82" t="s">
        <v>76</v>
      </c>
      <c r="U13" s="82" t="s">
        <v>76</v>
      </c>
      <c r="V13" s="82" t="s">
        <v>76</v>
      </c>
      <c r="W13" s="82" t="s">
        <v>76</v>
      </c>
      <c r="X13" s="82" t="s">
        <v>76</v>
      </c>
      <c r="Y13" s="82" t="s">
        <v>76</v>
      </c>
      <c r="Z13" s="82" t="s">
        <v>76</v>
      </c>
      <c r="AA13" s="82" t="s">
        <v>76</v>
      </c>
      <c r="AB13" s="82" t="s">
        <v>76</v>
      </c>
      <c r="AC13" s="82" t="s">
        <v>76</v>
      </c>
      <c r="AD13" s="82" t="s">
        <v>76</v>
      </c>
      <c r="AE13" s="82" t="s">
        <v>76</v>
      </c>
      <c r="AF13" s="82" t="s">
        <v>76</v>
      </c>
      <c r="AG13" s="82" t="s">
        <v>76</v>
      </c>
      <c r="AH13" s="82" t="s">
        <v>76</v>
      </c>
      <c r="AI13" s="82" t="s">
        <v>76</v>
      </c>
      <c r="AJ13" s="82" t="s">
        <v>76</v>
      </c>
      <c r="AK13" s="82" t="s">
        <v>76</v>
      </c>
      <c r="AL13" s="82" t="s">
        <v>76</v>
      </c>
      <c r="AM13" s="82" t="s">
        <v>76</v>
      </c>
      <c r="AN13" s="82" t="s">
        <v>77</v>
      </c>
      <c r="AO13" s="82" t="s">
        <v>76</v>
      </c>
      <c r="AP13" s="82" t="s">
        <v>76</v>
      </c>
      <c r="AQ13" s="82" t="s">
        <v>134</v>
      </c>
      <c r="AR13" s="82" t="s">
        <v>76</v>
      </c>
      <c r="AS13" s="82" t="s">
        <v>76</v>
      </c>
      <c r="AT13" s="82" t="s">
        <v>76</v>
      </c>
      <c r="AU13" s="82" t="s">
        <v>76</v>
      </c>
      <c r="AV13" s="82" t="s">
        <v>76</v>
      </c>
      <c r="AW13" s="82" t="s">
        <v>76</v>
      </c>
      <c r="AX13" s="82" t="s">
        <v>76</v>
      </c>
      <c r="AY13" s="82" t="s">
        <v>76</v>
      </c>
      <c r="AZ13" s="40">
        <v>0</v>
      </c>
      <c r="BA13" s="40">
        <v>0</v>
      </c>
      <c r="BB13" s="40">
        <v>0</v>
      </c>
      <c r="BC13" s="40">
        <v>3</v>
      </c>
      <c r="BD13" s="40">
        <v>0</v>
      </c>
      <c r="BE13" s="40">
        <v>3</v>
      </c>
      <c r="BF13" s="40">
        <v>0</v>
      </c>
      <c r="BG13" s="40">
        <v>0</v>
      </c>
      <c r="BH13" s="40">
        <v>0.25</v>
      </c>
      <c r="BI13" s="40">
        <v>0.25</v>
      </c>
      <c r="BJ13" s="40">
        <v>10</v>
      </c>
      <c r="BK13" s="82" cm="1">
        <f t="array" ref="BK13">SUM(IF('HABILITADOS Y RECHAZADOS LOTE 1'!$AZ95:$BJ95&lt;&gt;"", 'HABILITADOS Y RECHAZADOS LOTE 1'!$AZ95:$BJ95, 0))</f>
        <v>35</v>
      </c>
      <c r="BL13" s="83" t="s">
        <v>81</v>
      </c>
      <c r="BM13" s="61" t="s">
        <v>81</v>
      </c>
    </row>
    <row r="14" spans="1:65" ht="243" hidden="1" customHeight="1" x14ac:dyDescent="0.3">
      <c r="A14">
        <v>1762</v>
      </c>
      <c r="B14" s="100" t="s">
        <v>135</v>
      </c>
      <c r="C14" s="100" t="s">
        <v>136</v>
      </c>
      <c r="D14" s="101" t="s">
        <v>137</v>
      </c>
      <c r="E14" s="101">
        <v>2</v>
      </c>
      <c r="F14" s="101" t="s">
        <v>71</v>
      </c>
      <c r="G14" s="101" t="s">
        <v>71</v>
      </c>
      <c r="H14" s="101" t="s">
        <v>71</v>
      </c>
      <c r="I14" s="101" t="s">
        <v>78</v>
      </c>
      <c r="J14" s="106"/>
      <c r="K14" s="100" t="s">
        <v>85</v>
      </c>
      <c r="L14" s="100" t="s">
        <v>85</v>
      </c>
      <c r="M14" s="103" t="s">
        <v>138</v>
      </c>
      <c r="N14" s="103" t="s">
        <v>76</v>
      </c>
      <c r="O14" s="103"/>
      <c r="P14" s="101" t="s">
        <v>78</v>
      </c>
      <c r="Q14" s="112" t="s">
        <v>81</v>
      </c>
      <c r="R14" s="103" t="str" cm="1">
        <f t="array" ref="R14">_xlfn.TEXTJOIN(", ", TRUE, IF('HABILITADOS Y RECHAZADOS LOTE 1'!$S14:$AP14="SI", 'HABILITADOS Y RECHAZADOS LOTE 1'!$S$2:$AP$2, ""))</f>
        <v>Carnes Frescas (Refrigeradas o Congeladas), Derivados cárnicos, Huevos, Frutas frescas, Productos de panificación, Verduras, hortalizas y derivados</v>
      </c>
      <c r="S14" s="94" t="s">
        <v>76</v>
      </c>
      <c r="T14" s="82" t="s">
        <v>77</v>
      </c>
      <c r="U14" s="82" t="s">
        <v>77</v>
      </c>
      <c r="V14" s="82" t="s">
        <v>77</v>
      </c>
      <c r="W14" s="82" t="s">
        <v>76</v>
      </c>
      <c r="X14" s="82" t="s">
        <v>76</v>
      </c>
      <c r="Y14" s="82" t="s">
        <v>76</v>
      </c>
      <c r="Z14" s="82" t="s">
        <v>76</v>
      </c>
      <c r="AA14" s="82" t="s">
        <v>76</v>
      </c>
      <c r="AB14" s="82" t="s">
        <v>76</v>
      </c>
      <c r="AC14" s="82" t="s">
        <v>77</v>
      </c>
      <c r="AD14" s="82" t="s">
        <v>76</v>
      </c>
      <c r="AE14" s="82" t="s">
        <v>76</v>
      </c>
      <c r="AF14" s="82" t="s">
        <v>76</v>
      </c>
      <c r="AG14" s="82" t="s">
        <v>77</v>
      </c>
      <c r="AH14" s="82" t="s">
        <v>76</v>
      </c>
      <c r="AI14" s="82" t="s">
        <v>76</v>
      </c>
      <c r="AJ14" s="82" t="s">
        <v>76</v>
      </c>
      <c r="AK14" s="82" t="s">
        <v>76</v>
      </c>
      <c r="AL14" s="82" t="s">
        <v>76</v>
      </c>
      <c r="AM14" s="82" t="s">
        <v>76</v>
      </c>
      <c r="AN14" s="82" t="s">
        <v>76</v>
      </c>
      <c r="AO14" s="82" t="s">
        <v>77</v>
      </c>
      <c r="AP14" s="82" t="s">
        <v>76</v>
      </c>
      <c r="AQ14" s="82" t="s">
        <v>139</v>
      </c>
      <c r="AR14" s="82" t="s">
        <v>76</v>
      </c>
      <c r="AS14" s="82" t="s">
        <v>76</v>
      </c>
      <c r="AT14" s="82" t="s">
        <v>76</v>
      </c>
      <c r="AU14" s="82" t="s">
        <v>76</v>
      </c>
      <c r="AV14" s="82" t="s">
        <v>76</v>
      </c>
      <c r="AW14" s="82" t="s">
        <v>76</v>
      </c>
      <c r="AX14" s="82" t="s">
        <v>77</v>
      </c>
      <c r="AY14" s="82" t="s">
        <v>76</v>
      </c>
      <c r="AZ14" s="40">
        <v>0</v>
      </c>
      <c r="BA14" s="40">
        <v>0</v>
      </c>
      <c r="BB14" s="40">
        <v>0</v>
      </c>
      <c r="BC14" s="40">
        <v>0</v>
      </c>
      <c r="BD14" s="40">
        <v>0</v>
      </c>
      <c r="BE14" s="40">
        <v>0</v>
      </c>
      <c r="BF14" s="40">
        <v>0</v>
      </c>
      <c r="BG14" s="40">
        <v>0</v>
      </c>
      <c r="BH14" s="40" t="s">
        <v>129</v>
      </c>
      <c r="BI14" s="40" t="s">
        <v>129</v>
      </c>
      <c r="BJ14" s="40">
        <v>0</v>
      </c>
      <c r="BK14" s="82" cm="1">
        <f t="array" ref="BK14">SUM(IF('HABILITADOS Y RECHAZADOS LOTE 1'!$AZ93:$BJ93&lt;&gt;"", 'HABILITADOS Y RECHAZADOS LOTE 1'!$AZ93:$BJ93, 0))</f>
        <v>0</v>
      </c>
      <c r="BL14" s="83" t="s">
        <v>81</v>
      </c>
      <c r="BM14" s="61" t="s">
        <v>81</v>
      </c>
    </row>
    <row r="15" spans="1:65" ht="234.6" hidden="1" x14ac:dyDescent="0.3">
      <c r="A15">
        <v>1763</v>
      </c>
      <c r="B15" s="100" t="s">
        <v>135</v>
      </c>
      <c r="C15" s="100" t="s">
        <v>140</v>
      </c>
      <c r="D15" s="101" t="s">
        <v>141</v>
      </c>
      <c r="E15" s="101">
        <v>2</v>
      </c>
      <c r="F15" s="101" t="s">
        <v>70</v>
      </c>
      <c r="G15" s="101" t="s">
        <v>71</v>
      </c>
      <c r="H15" s="101" t="s">
        <v>71</v>
      </c>
      <c r="I15" s="101" t="s">
        <v>72</v>
      </c>
      <c r="J15" s="106" t="s">
        <v>142</v>
      </c>
      <c r="K15" s="100" t="s">
        <v>143</v>
      </c>
      <c r="L15" s="100" t="s">
        <v>144</v>
      </c>
      <c r="M15" s="103" t="s">
        <v>141</v>
      </c>
      <c r="N15" s="103" t="s">
        <v>76</v>
      </c>
      <c r="O15" s="103" t="s">
        <v>77</v>
      </c>
      <c r="P15" s="104" t="s">
        <v>78</v>
      </c>
      <c r="Q15" s="107" t="s">
        <v>81</v>
      </c>
      <c r="R15" s="103" t="str" cm="1">
        <f t="array" ref="R15">_xlfn.TEXTJOIN(", ", TRUE, IF('HABILITADOS Y RECHAZADOS LOTE 1'!$S15:$AP15="SI", 'HABILITADOS Y RECHAZADOS LOTE 1'!$S$2:$AP$2, ""))</f>
        <v>Carnes Frescas (Refrigeradas o Congeladas), Derivados cárnicos, Cereales y derivados, Enlatados cárnicos y derivados, Sector defensa, Frutas frescas, Productos de panificación, Grasas, aceites y derivados, Lácteos no fermentados, Leguminosas y derivados, Verduras, hortalizas y derivados, Bebidas</v>
      </c>
      <c r="S15" s="95"/>
      <c r="T15" s="84" t="s">
        <v>77</v>
      </c>
      <c r="U15" s="84" t="s">
        <v>77</v>
      </c>
      <c r="V15" s="84"/>
      <c r="W15" s="84" t="s">
        <v>77</v>
      </c>
      <c r="X15" s="84"/>
      <c r="Y15" s="84" t="s">
        <v>77</v>
      </c>
      <c r="Z15" s="84"/>
      <c r="AA15" s="84"/>
      <c r="AB15" s="84" t="s">
        <v>77</v>
      </c>
      <c r="AC15" s="84" t="s">
        <v>77</v>
      </c>
      <c r="AD15" s="84"/>
      <c r="AE15" s="84"/>
      <c r="AF15" s="84"/>
      <c r="AG15" s="84" t="s">
        <v>77</v>
      </c>
      <c r="AH15" s="84" t="s">
        <v>77</v>
      </c>
      <c r="AI15" s="84" t="s">
        <v>77</v>
      </c>
      <c r="AJ15" s="84"/>
      <c r="AK15" s="84"/>
      <c r="AL15" s="84" t="s">
        <v>77</v>
      </c>
      <c r="AM15" s="84"/>
      <c r="AN15" s="84"/>
      <c r="AO15" s="84" t="s">
        <v>77</v>
      </c>
      <c r="AP15" s="84" t="s">
        <v>77</v>
      </c>
      <c r="AQ15" s="84" t="s">
        <v>145</v>
      </c>
      <c r="AR15" s="84" t="s">
        <v>76</v>
      </c>
      <c r="AS15" s="84" t="s">
        <v>76</v>
      </c>
      <c r="AT15" s="84" t="s">
        <v>76</v>
      </c>
      <c r="AU15" s="84" t="s">
        <v>76</v>
      </c>
      <c r="AV15" s="84" t="s">
        <v>76</v>
      </c>
      <c r="AW15" s="84" t="s">
        <v>76</v>
      </c>
      <c r="AX15" s="84" t="s">
        <v>76</v>
      </c>
      <c r="AY15" s="84" t="s">
        <v>76</v>
      </c>
      <c r="AZ15" s="41">
        <v>10</v>
      </c>
      <c r="BA15" s="41">
        <v>0</v>
      </c>
      <c r="BB15" s="41">
        <v>0</v>
      </c>
      <c r="BC15" s="41">
        <v>0</v>
      </c>
      <c r="BD15" s="41">
        <v>0</v>
      </c>
      <c r="BE15" s="41">
        <v>0</v>
      </c>
      <c r="BF15" s="41">
        <v>0</v>
      </c>
      <c r="BG15" s="41">
        <v>0</v>
      </c>
      <c r="BH15" s="41">
        <v>0.25</v>
      </c>
      <c r="BI15" s="41">
        <v>0</v>
      </c>
      <c r="BJ15" s="41">
        <v>0</v>
      </c>
      <c r="BK15" s="84" cm="1">
        <f t="array" ref="BK15">SUM(IF('HABILITADOS Y RECHAZADOS LOTE 1'!$AZ66:$BJ66&lt;&gt;"", 'HABILITADOS Y RECHAZADOS LOTE 1'!$AZ66:$BJ66, 0))</f>
        <v>41.5</v>
      </c>
      <c r="BL15" s="86" t="s">
        <v>81</v>
      </c>
      <c r="BM15" s="61" t="s">
        <v>81</v>
      </c>
    </row>
    <row r="16" spans="1:65" ht="124.2" hidden="1" x14ac:dyDescent="0.3">
      <c r="A16">
        <v>1764</v>
      </c>
      <c r="B16" s="99" t="s">
        <v>146</v>
      </c>
      <c r="C16" s="100" t="s">
        <v>147</v>
      </c>
      <c r="D16" s="101" t="s">
        <v>148</v>
      </c>
      <c r="E16" s="101">
        <v>2</v>
      </c>
      <c r="F16" s="101" t="s">
        <v>70</v>
      </c>
      <c r="G16" s="101" t="s">
        <v>71</v>
      </c>
      <c r="H16" s="101" t="s">
        <v>71</v>
      </c>
      <c r="I16" s="101" t="s">
        <v>72</v>
      </c>
      <c r="J16" s="106" t="s">
        <v>149</v>
      </c>
      <c r="K16" s="100" t="s">
        <v>85</v>
      </c>
      <c r="L16" s="100" t="s">
        <v>85</v>
      </c>
      <c r="M16" s="103">
        <v>901518719</v>
      </c>
      <c r="N16" s="103" t="s">
        <v>76</v>
      </c>
      <c r="O16" s="103" t="s">
        <v>77</v>
      </c>
      <c r="P16" s="104" t="s">
        <v>78</v>
      </c>
      <c r="Q16" s="107" t="s">
        <v>81</v>
      </c>
      <c r="R16" s="103" t="str" cm="1">
        <f t="array" ref="R16">_xlfn.TEXTJOIN(", ", TRUE, IF('HABILITADOS Y RECHAZADOS LOTE 1'!$S16:$AP16="SI", 'HABILITADOS Y RECHAZADOS LOTE 1'!$S$2:$AP$2, ""))</f>
        <v>Carnes Frescas (Refrigeradas o Congeladas), Huevos, Cereales y derivados, Enlatados cárnicos y derivados, Sector defensa, Frutas frescas, Grasas, aceites y derivados, Lácteos no fermentados, Leguminosas y derivados, Productos azucarados, Verduras, hortalizas y derivados</v>
      </c>
      <c r="S16" s="95" t="s">
        <v>76</v>
      </c>
      <c r="T16" s="84" t="s">
        <v>77</v>
      </c>
      <c r="U16" s="84" t="s">
        <v>76</v>
      </c>
      <c r="V16" s="84" t="s">
        <v>77</v>
      </c>
      <c r="W16" s="84" t="s">
        <v>77</v>
      </c>
      <c r="X16" s="84" t="s">
        <v>76</v>
      </c>
      <c r="Y16" s="84" t="s">
        <v>77</v>
      </c>
      <c r="Z16" s="84" t="s">
        <v>76</v>
      </c>
      <c r="AA16" s="84" t="s">
        <v>76</v>
      </c>
      <c r="AB16" s="84" t="s">
        <v>77</v>
      </c>
      <c r="AC16" s="84" t="s">
        <v>77</v>
      </c>
      <c r="AD16" s="84" t="s">
        <v>76</v>
      </c>
      <c r="AE16" s="84" t="s">
        <v>76</v>
      </c>
      <c r="AF16" s="84" t="s">
        <v>76</v>
      </c>
      <c r="AG16" s="84" t="s">
        <v>76</v>
      </c>
      <c r="AH16" s="84" t="s">
        <v>77</v>
      </c>
      <c r="AI16" s="84" t="s">
        <v>77</v>
      </c>
      <c r="AJ16" s="84" t="s">
        <v>76</v>
      </c>
      <c r="AK16" s="84" t="s">
        <v>76</v>
      </c>
      <c r="AL16" s="84" t="s">
        <v>77</v>
      </c>
      <c r="AM16" s="84" t="s">
        <v>76</v>
      </c>
      <c r="AN16" s="84" t="s">
        <v>77</v>
      </c>
      <c r="AO16" s="84" t="s">
        <v>77</v>
      </c>
      <c r="AP16" s="84" t="s">
        <v>76</v>
      </c>
      <c r="AQ16" s="84" t="s">
        <v>150</v>
      </c>
      <c r="AR16" s="84" t="s">
        <v>76</v>
      </c>
      <c r="AS16" s="84" t="s">
        <v>76</v>
      </c>
      <c r="AT16" s="84" t="s">
        <v>76</v>
      </c>
      <c r="AU16" s="84" t="s">
        <v>76</v>
      </c>
      <c r="AV16" s="84" t="s">
        <v>76</v>
      </c>
      <c r="AW16" s="84" t="s">
        <v>76</v>
      </c>
      <c r="AX16" s="84" t="s">
        <v>77</v>
      </c>
      <c r="AY16" s="84" t="s">
        <v>76</v>
      </c>
      <c r="AZ16" s="41">
        <v>0</v>
      </c>
      <c r="BA16" s="41">
        <v>0</v>
      </c>
      <c r="BB16" s="41">
        <v>0</v>
      </c>
      <c r="BC16" s="41">
        <v>1</v>
      </c>
      <c r="BD16" s="41">
        <v>0</v>
      </c>
      <c r="BE16" s="41">
        <v>3</v>
      </c>
      <c r="BF16" s="41">
        <v>0</v>
      </c>
      <c r="BG16" s="41">
        <v>0</v>
      </c>
      <c r="BH16" s="41" t="s">
        <v>129</v>
      </c>
      <c r="BI16" s="41" t="s">
        <v>129</v>
      </c>
      <c r="BJ16" s="41">
        <v>0</v>
      </c>
      <c r="BK16" s="84" cm="1">
        <f t="array" ref="BK16">SUM(IF('HABILITADOS Y RECHAZADOS LOTE 1'!$AZ30:$BJ30&lt;&gt;"", 'HABILITADOS Y RECHAZADOS LOTE 1'!$AZ30:$BJ30, 0))</f>
        <v>25</v>
      </c>
      <c r="BL16" s="86" t="s">
        <v>81</v>
      </c>
      <c r="BM16" s="61" t="s">
        <v>81</v>
      </c>
    </row>
    <row r="17" spans="1:65" ht="94.5" hidden="1" customHeight="1" x14ac:dyDescent="0.3">
      <c r="A17">
        <v>1765</v>
      </c>
      <c r="B17" s="100" t="s">
        <v>151</v>
      </c>
      <c r="C17" s="100" t="s">
        <v>152</v>
      </c>
      <c r="D17" s="101" t="s">
        <v>153</v>
      </c>
      <c r="E17" s="101">
        <v>2</v>
      </c>
      <c r="F17" s="101" t="s">
        <v>71</v>
      </c>
      <c r="G17" s="101" t="s">
        <v>71</v>
      </c>
      <c r="H17" s="101" t="s">
        <v>71</v>
      </c>
      <c r="I17" s="101" t="s">
        <v>78</v>
      </c>
      <c r="J17" s="106"/>
      <c r="K17" s="100" t="s">
        <v>85</v>
      </c>
      <c r="L17" s="100" t="s">
        <v>85</v>
      </c>
      <c r="M17" s="103" t="s">
        <v>154</v>
      </c>
      <c r="N17" s="103"/>
      <c r="O17" s="103"/>
      <c r="P17" s="101" t="s">
        <v>78</v>
      </c>
      <c r="Q17" s="112" t="s">
        <v>81</v>
      </c>
      <c r="R17" s="103" t="str" cm="1">
        <f t="array" ref="R17">_xlfn.TEXTJOIN(", ", TRUE, IF('HABILITADOS Y RECHAZADOS LOTE 1'!$S17:$AP17="SI", 'HABILITADOS Y RECHAZADOS LOTE 1'!$S$2:$AP$2, ""))</f>
        <v>Huevos, Cereales y derivados, Enlatados cárnicos y derivados, Sector defensa, Frutas frescas, Lácteos no fermentados, Leguminosas y derivados, Productos azucarados, Verduras, hortalizas y derivados</v>
      </c>
      <c r="S17" s="95" t="s">
        <v>76</v>
      </c>
      <c r="T17" s="84" t="s">
        <v>76</v>
      </c>
      <c r="U17" s="84" t="s">
        <v>76</v>
      </c>
      <c r="V17" s="84" t="s">
        <v>77</v>
      </c>
      <c r="W17" s="84" t="s">
        <v>77</v>
      </c>
      <c r="X17" s="84" t="s">
        <v>76</v>
      </c>
      <c r="Y17" s="84" t="s">
        <v>77</v>
      </c>
      <c r="Z17" s="84" t="s">
        <v>76</v>
      </c>
      <c r="AA17" s="84" t="s">
        <v>76</v>
      </c>
      <c r="AB17" s="84" t="s">
        <v>77</v>
      </c>
      <c r="AC17" s="84" t="s">
        <v>77</v>
      </c>
      <c r="AD17" s="84" t="s">
        <v>76</v>
      </c>
      <c r="AE17" s="84" t="s">
        <v>76</v>
      </c>
      <c r="AF17" s="84" t="s">
        <v>76</v>
      </c>
      <c r="AG17" s="84" t="s">
        <v>76</v>
      </c>
      <c r="AH17" s="84" t="s">
        <v>76</v>
      </c>
      <c r="AI17" s="84" t="s">
        <v>77</v>
      </c>
      <c r="AJ17" s="84" t="s">
        <v>76</v>
      </c>
      <c r="AK17" s="84" t="s">
        <v>76</v>
      </c>
      <c r="AL17" s="84" t="s">
        <v>77</v>
      </c>
      <c r="AM17" s="84" t="s">
        <v>76</v>
      </c>
      <c r="AN17" s="84" t="s">
        <v>77</v>
      </c>
      <c r="AO17" s="84" t="s">
        <v>77</v>
      </c>
      <c r="AP17" s="84" t="s">
        <v>76</v>
      </c>
      <c r="AQ17" s="84" t="s">
        <v>155</v>
      </c>
      <c r="AR17" s="84" t="s">
        <v>76</v>
      </c>
      <c r="AS17" s="84" t="s">
        <v>76</v>
      </c>
      <c r="AT17" s="84" t="s">
        <v>76</v>
      </c>
      <c r="AU17" s="84" t="s">
        <v>76</v>
      </c>
      <c r="AV17" s="84" t="s">
        <v>76</v>
      </c>
      <c r="AW17" s="84" t="s">
        <v>76</v>
      </c>
      <c r="AX17" s="84" t="s">
        <v>77</v>
      </c>
      <c r="AY17" s="84" t="s">
        <v>76</v>
      </c>
      <c r="AZ17" s="41">
        <v>0</v>
      </c>
      <c r="BA17" s="41">
        <v>0</v>
      </c>
      <c r="BB17" s="41">
        <v>0</v>
      </c>
      <c r="BC17" s="41">
        <v>1</v>
      </c>
      <c r="BD17" s="41">
        <v>0</v>
      </c>
      <c r="BE17" s="41">
        <v>10</v>
      </c>
      <c r="BF17" s="41">
        <v>0</v>
      </c>
      <c r="BG17" s="41">
        <v>0</v>
      </c>
      <c r="BH17" s="41">
        <v>0</v>
      </c>
      <c r="BI17" s="41">
        <v>0.25</v>
      </c>
      <c r="BJ17" s="41">
        <v>0</v>
      </c>
      <c r="BK17" s="84" cm="1">
        <f t="array" ref="BK17">SUM(IF('HABILITADOS Y RECHAZADOS LOTE 1'!$AZ50:$BJ50&lt;&gt;"", 'HABILITADOS Y RECHAZADOS LOTE 1'!$AZ50:$BJ50, 0))</f>
        <v>33.5</v>
      </c>
      <c r="BL17" s="86" t="s">
        <v>81</v>
      </c>
      <c r="BM17" s="61" t="s">
        <v>81</v>
      </c>
    </row>
    <row r="18" spans="1:65" ht="96.6" hidden="1" x14ac:dyDescent="0.3">
      <c r="A18">
        <v>1766</v>
      </c>
      <c r="B18" s="113" t="s">
        <v>113</v>
      </c>
      <c r="C18" s="100" t="s">
        <v>156</v>
      </c>
      <c r="D18" s="101" t="s">
        <v>157</v>
      </c>
      <c r="E18" s="101">
        <v>2</v>
      </c>
      <c r="F18" s="101" t="s">
        <v>71</v>
      </c>
      <c r="G18" s="101" t="s">
        <v>71</v>
      </c>
      <c r="H18" s="101" t="s">
        <v>71</v>
      </c>
      <c r="I18" s="101" t="s">
        <v>78</v>
      </c>
      <c r="J18" s="106"/>
      <c r="K18" s="100" t="s">
        <v>143</v>
      </c>
      <c r="L18" s="100" t="s">
        <v>144</v>
      </c>
      <c r="M18" s="103" t="s">
        <v>157</v>
      </c>
      <c r="N18" s="103"/>
      <c r="O18" s="103"/>
      <c r="P18" s="101" t="s">
        <v>78</v>
      </c>
      <c r="Q18" s="112" t="s">
        <v>81</v>
      </c>
      <c r="R18" s="103" t="str" cm="1">
        <f t="array" ref="R18">_xlfn.TEXTJOIN(", ", TRUE, IF('HABILITADOS Y RECHAZADOS LOTE 1'!$S18:$AP18="SI", 'HABILITADOS Y RECHAZADOS LOTE 1'!$S$2:$AP$2, ""))</f>
        <v>Carnes Frescas (Refrigeradas o Congeladas), Derivados cárnicos, Cereales y derivados, Enlatados cárnicos y derivados, Sector defensa, Frutas frescas, Productos de panificación, Grasas, aceites y derivados, Lácteos no fermentados, Leguminosas y derivados, Verduras, hortalizas y derivados, Bebidas</v>
      </c>
      <c r="S18" s="94" t="s">
        <v>76</v>
      </c>
      <c r="T18" s="82" t="s">
        <v>77</v>
      </c>
      <c r="U18" s="82" t="s">
        <v>77</v>
      </c>
      <c r="V18" s="82" t="s">
        <v>76</v>
      </c>
      <c r="W18" s="82" t="s">
        <v>77</v>
      </c>
      <c r="X18" s="82" t="s">
        <v>76</v>
      </c>
      <c r="Y18" s="82" t="s">
        <v>77</v>
      </c>
      <c r="Z18" s="82" t="s">
        <v>76</v>
      </c>
      <c r="AA18" s="82" t="s">
        <v>76</v>
      </c>
      <c r="AB18" s="82" t="s">
        <v>77</v>
      </c>
      <c r="AC18" s="82" t="s">
        <v>77</v>
      </c>
      <c r="AD18" s="82" t="s">
        <v>76</v>
      </c>
      <c r="AE18" s="82" t="s">
        <v>76</v>
      </c>
      <c r="AF18" s="82" t="s">
        <v>76</v>
      </c>
      <c r="AG18" s="82" t="s">
        <v>77</v>
      </c>
      <c r="AH18" s="82" t="s">
        <v>77</v>
      </c>
      <c r="AI18" s="82" t="s">
        <v>77</v>
      </c>
      <c r="AJ18" s="82" t="s">
        <v>76</v>
      </c>
      <c r="AK18" s="82" t="s">
        <v>76</v>
      </c>
      <c r="AL18" s="82" t="s">
        <v>77</v>
      </c>
      <c r="AM18" s="82" t="s">
        <v>76</v>
      </c>
      <c r="AN18" s="82" t="s">
        <v>76</v>
      </c>
      <c r="AO18" s="82" t="s">
        <v>77</v>
      </c>
      <c r="AP18" s="82" t="s">
        <v>77</v>
      </c>
      <c r="AQ18" s="82" t="s">
        <v>145</v>
      </c>
      <c r="AR18" s="82" t="s">
        <v>76</v>
      </c>
      <c r="AS18" s="82" t="s">
        <v>76</v>
      </c>
      <c r="AT18" s="82" t="s">
        <v>76</v>
      </c>
      <c r="AU18" s="82" t="s">
        <v>76</v>
      </c>
      <c r="AV18" s="82" t="s">
        <v>76</v>
      </c>
      <c r="AW18" s="82" t="s">
        <v>76</v>
      </c>
      <c r="AX18" s="82" t="s">
        <v>76</v>
      </c>
      <c r="AY18" s="82" t="s">
        <v>76</v>
      </c>
      <c r="AZ18" s="40">
        <v>10</v>
      </c>
      <c r="BA18" s="40">
        <v>0</v>
      </c>
      <c r="BB18" s="40">
        <v>0</v>
      </c>
      <c r="BC18" s="40">
        <v>0</v>
      </c>
      <c r="BD18" s="40">
        <v>0</v>
      </c>
      <c r="BE18" s="40">
        <v>0</v>
      </c>
      <c r="BF18" s="40">
        <v>0</v>
      </c>
      <c r="BG18" s="40">
        <v>0</v>
      </c>
      <c r="BH18" s="40" t="s">
        <v>129</v>
      </c>
      <c r="BI18" s="40">
        <v>0</v>
      </c>
      <c r="BJ18" s="40">
        <v>0</v>
      </c>
      <c r="BK18" s="82" cm="1">
        <f t="array" ref="BK18">SUM(IF('HABILITADOS Y RECHAZADOS LOTE 1'!$AZ67:$BJ67&lt;&gt;"", 'HABILITADOS Y RECHAZADOS LOTE 1'!$AZ67:$BJ67, 0))</f>
        <v>25.5</v>
      </c>
      <c r="BL18" s="83" t="s">
        <v>81</v>
      </c>
      <c r="BM18" s="61" t="s">
        <v>81</v>
      </c>
    </row>
    <row r="19" spans="1:65" ht="138" hidden="1" x14ac:dyDescent="0.3">
      <c r="A19">
        <v>1767</v>
      </c>
      <c r="B19" s="100" t="s">
        <v>158</v>
      </c>
      <c r="C19" s="100" t="s">
        <v>159</v>
      </c>
      <c r="D19" s="101" t="s">
        <v>160</v>
      </c>
      <c r="E19" s="101">
        <v>2</v>
      </c>
      <c r="F19" s="101" t="s">
        <v>71</v>
      </c>
      <c r="G19" s="101" t="s">
        <v>71</v>
      </c>
      <c r="H19" s="101" t="s">
        <v>71</v>
      </c>
      <c r="I19" s="101" t="s">
        <v>78</v>
      </c>
      <c r="J19" s="106"/>
      <c r="K19" s="100" t="s">
        <v>161</v>
      </c>
      <c r="L19" s="100" t="s">
        <v>162</v>
      </c>
      <c r="M19" s="103" t="s">
        <v>163</v>
      </c>
      <c r="N19" s="103"/>
      <c r="O19" s="103"/>
      <c r="P19" s="101" t="s">
        <v>78</v>
      </c>
      <c r="Q19" s="105" t="s">
        <v>164</v>
      </c>
      <c r="R19" s="103" t="str" cm="1">
        <f t="array" ref="R19">_xlfn.TEXTJOIN(", ", TRUE, IF('HABILITADOS Y RECHAZADOS LOTE 1'!$S19:$AP19="SI", 'HABILITADOS Y RECHAZADOS LOTE 1'!$S$2:$AP$2, ""))</f>
        <v>Carnes Frescas (Refrigeradas o Congeladas), Derivados cárnicos, Huevos, Cereales y derivados, Enlatados cárnicos y derivados, Especias y derivados, Sector defensa, Frutas frescas, Galletas, Productos de panificación, Grasas, aceites y derivados, Lácteos no fermentados, Lácteos fermentados, Quesos, Leguminosas y derivados, Pescados y mariscos, Productos azucarados, Verduras, hortalizas y derivados, Bebidas</v>
      </c>
      <c r="S19" s="95" t="s">
        <v>76</v>
      </c>
      <c r="T19" s="84" t="s">
        <v>77</v>
      </c>
      <c r="U19" s="84" t="s">
        <v>77</v>
      </c>
      <c r="V19" s="84" t="s">
        <v>77</v>
      </c>
      <c r="W19" s="84" t="s">
        <v>77</v>
      </c>
      <c r="X19" s="84" t="s">
        <v>76</v>
      </c>
      <c r="Y19" s="84" t="s">
        <v>77</v>
      </c>
      <c r="Z19" s="84" t="s">
        <v>76</v>
      </c>
      <c r="AA19" s="84" t="s">
        <v>77</v>
      </c>
      <c r="AB19" s="84" t="s">
        <v>77</v>
      </c>
      <c r="AC19" s="84" t="s">
        <v>77</v>
      </c>
      <c r="AD19" s="84" t="s">
        <v>76</v>
      </c>
      <c r="AE19" s="84" t="s">
        <v>76</v>
      </c>
      <c r="AF19" s="84" t="s">
        <v>77</v>
      </c>
      <c r="AG19" s="84" t="s">
        <v>77</v>
      </c>
      <c r="AH19" s="84" t="s">
        <v>77</v>
      </c>
      <c r="AI19" s="84" t="s">
        <v>77</v>
      </c>
      <c r="AJ19" s="84" t="s">
        <v>77</v>
      </c>
      <c r="AK19" s="84" t="s">
        <v>77</v>
      </c>
      <c r="AL19" s="84" t="s">
        <v>77</v>
      </c>
      <c r="AM19" s="84" t="s">
        <v>77</v>
      </c>
      <c r="AN19" s="84" t="s">
        <v>77</v>
      </c>
      <c r="AO19" s="84" t="s">
        <v>77</v>
      </c>
      <c r="AP19" s="84" t="s">
        <v>77</v>
      </c>
      <c r="AQ19" s="84" t="s">
        <v>165</v>
      </c>
      <c r="AR19" s="84" t="s">
        <v>76</v>
      </c>
      <c r="AS19" s="84" t="s">
        <v>76</v>
      </c>
      <c r="AT19" s="84" t="s">
        <v>76</v>
      </c>
      <c r="AU19" s="84" t="s">
        <v>76</v>
      </c>
      <c r="AV19" s="84" t="s">
        <v>76</v>
      </c>
      <c r="AW19" s="84" t="s">
        <v>76</v>
      </c>
      <c r="AX19" s="84" t="s">
        <v>77</v>
      </c>
      <c r="AY19" s="84" t="s">
        <v>77</v>
      </c>
      <c r="AZ19" s="41">
        <v>10</v>
      </c>
      <c r="BA19" s="41">
        <v>0</v>
      </c>
      <c r="BB19" s="41">
        <v>0</v>
      </c>
      <c r="BC19" s="41">
        <v>5</v>
      </c>
      <c r="BD19" s="41">
        <v>0</v>
      </c>
      <c r="BE19" s="41">
        <v>10</v>
      </c>
      <c r="BF19" s="41">
        <v>0</v>
      </c>
      <c r="BG19" s="41">
        <v>0</v>
      </c>
      <c r="BH19" s="41">
        <v>0</v>
      </c>
      <c r="BI19" s="41">
        <v>0.25</v>
      </c>
      <c r="BJ19" s="41">
        <v>0</v>
      </c>
      <c r="BK19" s="84" cm="1">
        <f t="array" ref="BK19">SUM(IF('HABILITADOS Y RECHAZADOS LOTE 1'!$AZ52:$BJ52&lt;&gt;"", 'HABILITADOS Y RECHAZADOS LOTE 1'!$AZ52:$BJ52, 0))</f>
        <v>31.5</v>
      </c>
      <c r="BL19" s="86" t="s">
        <v>77</v>
      </c>
      <c r="BM19" s="61" t="s">
        <v>81</v>
      </c>
    </row>
    <row r="20" spans="1:65" ht="110.4" hidden="1" x14ac:dyDescent="0.3">
      <c r="A20">
        <v>1768</v>
      </c>
      <c r="B20" s="114" t="s">
        <v>113</v>
      </c>
      <c r="C20" s="100" t="s">
        <v>166</v>
      </c>
      <c r="D20" s="101" t="s">
        <v>167</v>
      </c>
      <c r="E20" s="101">
        <v>2</v>
      </c>
      <c r="F20" s="101" t="s">
        <v>71</v>
      </c>
      <c r="G20" s="101" t="s">
        <v>71</v>
      </c>
      <c r="H20" s="101" t="s">
        <v>71</v>
      </c>
      <c r="I20" s="101" t="s">
        <v>78</v>
      </c>
      <c r="J20" s="106"/>
      <c r="K20" s="100" t="s">
        <v>161</v>
      </c>
      <c r="L20" s="100" t="s">
        <v>162</v>
      </c>
      <c r="M20" s="103" t="s">
        <v>167</v>
      </c>
      <c r="N20" s="103"/>
      <c r="O20" s="103"/>
      <c r="P20" s="101" t="s">
        <v>78</v>
      </c>
      <c r="Q20" s="112" t="s">
        <v>81</v>
      </c>
      <c r="R20" s="103" t="str" cm="1">
        <f t="array" ref="R20">_xlfn.TEXTJOIN(", ", TRUE, IF('HABILITADOS Y RECHAZADOS LOTE 1'!$S20:$AP20="SI", 'HABILITADOS Y RECHAZADOS LOTE 1'!$S$2:$AP$2, ""))</f>
        <v>Carnes Frescas (Refrigeradas o Congeladas), Huevos, Cereales y derivados, Enlatados cárnicos y derivados, Conservas de frutas/ hortalizas/ leguminosas, Especias y derivados, Sector defensa, Fruta procesada, Galletas, Productos de panificación, Grasas, aceites y derivados, Leguminosas y derivados, Productos azucarados, Bebidas</v>
      </c>
      <c r="S20" s="95" t="s">
        <v>76</v>
      </c>
      <c r="T20" s="84" t="s">
        <v>77</v>
      </c>
      <c r="U20" s="84" t="s">
        <v>76</v>
      </c>
      <c r="V20" s="84" t="s">
        <v>77</v>
      </c>
      <c r="W20" s="84" t="s">
        <v>77</v>
      </c>
      <c r="X20" s="84" t="s">
        <v>76</v>
      </c>
      <c r="Y20" s="84" t="s">
        <v>77</v>
      </c>
      <c r="Z20" s="84" t="s">
        <v>77</v>
      </c>
      <c r="AA20" s="84" t="s">
        <v>77</v>
      </c>
      <c r="AB20" s="84" t="s">
        <v>77</v>
      </c>
      <c r="AC20" s="84" t="s">
        <v>76</v>
      </c>
      <c r="AD20" s="84" t="s">
        <v>77</v>
      </c>
      <c r="AE20" s="84" t="s">
        <v>76</v>
      </c>
      <c r="AF20" s="84" t="s">
        <v>77</v>
      </c>
      <c r="AG20" s="84" t="s">
        <v>77</v>
      </c>
      <c r="AH20" s="84" t="s">
        <v>77</v>
      </c>
      <c r="AI20" s="84" t="s">
        <v>76</v>
      </c>
      <c r="AJ20" s="84" t="s">
        <v>76</v>
      </c>
      <c r="AK20" s="84" t="s">
        <v>76</v>
      </c>
      <c r="AL20" s="84" t="s">
        <v>77</v>
      </c>
      <c r="AM20" s="84" t="s">
        <v>76</v>
      </c>
      <c r="AN20" s="84" t="s">
        <v>77</v>
      </c>
      <c r="AO20" s="84" t="s">
        <v>76</v>
      </c>
      <c r="AP20" s="84" t="s">
        <v>77</v>
      </c>
      <c r="AQ20" s="84" t="s">
        <v>139</v>
      </c>
      <c r="AR20" s="84" t="s">
        <v>76</v>
      </c>
      <c r="AS20" s="84" t="s">
        <v>76</v>
      </c>
      <c r="AT20" s="84" t="s">
        <v>76</v>
      </c>
      <c r="AU20" s="84" t="s">
        <v>76</v>
      </c>
      <c r="AV20" s="84" t="s">
        <v>76</v>
      </c>
      <c r="AW20" s="84" t="s">
        <v>76</v>
      </c>
      <c r="AX20" s="84" t="s">
        <v>77</v>
      </c>
      <c r="AY20" s="84" t="s">
        <v>77</v>
      </c>
      <c r="AZ20" s="41">
        <v>10</v>
      </c>
      <c r="BA20" s="41">
        <v>0</v>
      </c>
      <c r="BB20" s="41">
        <v>0</v>
      </c>
      <c r="BC20" s="41">
        <v>5</v>
      </c>
      <c r="BD20" s="41">
        <v>0</v>
      </c>
      <c r="BE20" s="41">
        <v>10</v>
      </c>
      <c r="BF20" s="41">
        <v>0</v>
      </c>
      <c r="BG20" s="41">
        <v>0</v>
      </c>
      <c r="BH20" s="41">
        <v>0</v>
      </c>
      <c r="BI20" s="41" t="s">
        <v>129</v>
      </c>
      <c r="BJ20" s="41">
        <v>0</v>
      </c>
      <c r="BK20" s="84" cm="1">
        <f t="array" ref="BK20">SUM(IF('HABILITADOS Y RECHAZADOS LOTE 1'!$AZ88:$BJ88&lt;&gt;"", 'HABILITADOS Y RECHAZADOS LOTE 1'!$AZ88:$BJ88, 0))</f>
        <v>4.5</v>
      </c>
      <c r="BL20" s="86" t="s">
        <v>81</v>
      </c>
      <c r="BM20" s="61" t="s">
        <v>81</v>
      </c>
    </row>
    <row r="21" spans="1:65" ht="193.2" hidden="1" x14ac:dyDescent="0.3">
      <c r="A21">
        <v>1769</v>
      </c>
      <c r="B21" s="99" t="s">
        <v>67</v>
      </c>
      <c r="C21" s="100" t="s">
        <v>168</v>
      </c>
      <c r="D21" s="101" t="s">
        <v>169</v>
      </c>
      <c r="E21" s="101">
        <v>1</v>
      </c>
      <c r="F21" s="101" t="s">
        <v>71</v>
      </c>
      <c r="G21" s="101" t="s">
        <v>70</v>
      </c>
      <c r="H21" s="101" t="s">
        <v>71</v>
      </c>
      <c r="I21" s="101" t="s">
        <v>72</v>
      </c>
      <c r="J21" s="106" t="s">
        <v>170</v>
      </c>
      <c r="K21" s="100" t="s">
        <v>171</v>
      </c>
      <c r="L21" s="100" t="s">
        <v>172</v>
      </c>
      <c r="M21" s="103" t="s">
        <v>169</v>
      </c>
      <c r="N21" s="103" t="s">
        <v>76</v>
      </c>
      <c r="O21" s="103" t="s">
        <v>77</v>
      </c>
      <c r="P21" s="104" t="s">
        <v>98</v>
      </c>
      <c r="Q21" s="104" t="s">
        <v>173</v>
      </c>
      <c r="R21" s="104" t="s">
        <v>81</v>
      </c>
      <c r="S21" s="95" t="s">
        <v>76</v>
      </c>
      <c r="T21" s="84" t="s">
        <v>76</v>
      </c>
      <c r="U21" s="84" t="s">
        <v>76</v>
      </c>
      <c r="V21" s="84" t="s">
        <v>76</v>
      </c>
      <c r="W21" s="84" t="s">
        <v>76</v>
      </c>
      <c r="X21" s="84" t="s">
        <v>76</v>
      </c>
      <c r="Y21" s="84" t="s">
        <v>76</v>
      </c>
      <c r="Z21" s="84" t="s">
        <v>76</v>
      </c>
      <c r="AA21" s="84" t="s">
        <v>76</v>
      </c>
      <c r="AB21" s="84" t="s">
        <v>76</v>
      </c>
      <c r="AC21" s="84" t="s">
        <v>76</v>
      </c>
      <c r="AD21" s="84" t="s">
        <v>76</v>
      </c>
      <c r="AE21" s="84" t="s">
        <v>76</v>
      </c>
      <c r="AF21" s="84" t="s">
        <v>76</v>
      </c>
      <c r="AG21" s="84" t="s">
        <v>76</v>
      </c>
      <c r="AH21" s="84" t="s">
        <v>76</v>
      </c>
      <c r="AI21" s="84" t="s">
        <v>76</v>
      </c>
      <c r="AJ21" s="84" t="s">
        <v>76</v>
      </c>
      <c r="AK21" s="84" t="s">
        <v>76</v>
      </c>
      <c r="AL21" s="84" t="s">
        <v>76</v>
      </c>
      <c r="AM21" s="84" t="s">
        <v>76</v>
      </c>
      <c r="AN21" s="84" t="s">
        <v>76</v>
      </c>
      <c r="AO21" s="84" t="s">
        <v>76</v>
      </c>
      <c r="AP21" s="84" t="s">
        <v>76</v>
      </c>
      <c r="AQ21" s="84" t="s">
        <v>134</v>
      </c>
      <c r="AR21" s="84" t="s">
        <v>76</v>
      </c>
      <c r="AS21" s="84" t="s">
        <v>76</v>
      </c>
      <c r="AT21" s="84" t="s">
        <v>76</v>
      </c>
      <c r="AU21" s="84" t="s">
        <v>76</v>
      </c>
      <c r="AV21" s="84" t="s">
        <v>76</v>
      </c>
      <c r="AW21" s="84" t="s">
        <v>76</v>
      </c>
      <c r="AX21" s="84" t="s">
        <v>76</v>
      </c>
      <c r="AY21" s="84" t="s">
        <v>76</v>
      </c>
      <c r="AZ21" s="41">
        <v>0</v>
      </c>
      <c r="BA21" s="41">
        <v>0</v>
      </c>
      <c r="BB21" s="41">
        <v>0</v>
      </c>
      <c r="BC21" s="41">
        <v>0</v>
      </c>
      <c r="BD21" s="41">
        <v>0</v>
      </c>
      <c r="BE21" s="41">
        <v>0</v>
      </c>
      <c r="BF21" s="41">
        <v>0</v>
      </c>
      <c r="BG21" s="41">
        <v>0</v>
      </c>
      <c r="BH21" s="41">
        <v>0</v>
      </c>
      <c r="BI21" s="41">
        <v>0.25</v>
      </c>
      <c r="BJ21" s="41">
        <v>0</v>
      </c>
      <c r="BK21" s="84" cm="1">
        <f t="array" ref="BK21">SUM(IF('HABILITADOS Y RECHAZADOS LOTE 1'!$AZ98:$BJ98&lt;&gt;"", 'HABILITADOS Y RECHAZADOS LOTE 1'!$AZ98:$BJ98, 0))</f>
        <v>25.25</v>
      </c>
      <c r="BL21" s="86" t="s">
        <v>81</v>
      </c>
      <c r="BM21" s="61" t="s">
        <v>81</v>
      </c>
    </row>
    <row r="22" spans="1:65" ht="358.8" hidden="1" x14ac:dyDescent="0.3">
      <c r="A22">
        <v>1771</v>
      </c>
      <c r="B22" s="99" t="s">
        <v>113</v>
      </c>
      <c r="C22" s="100" t="s">
        <v>174</v>
      </c>
      <c r="D22" s="101" t="s">
        <v>175</v>
      </c>
      <c r="E22" s="101">
        <v>2</v>
      </c>
      <c r="F22" s="101" t="s">
        <v>70</v>
      </c>
      <c r="G22" s="101" t="s">
        <v>70</v>
      </c>
      <c r="H22" s="101" t="s">
        <v>71</v>
      </c>
      <c r="I22" s="101" t="s">
        <v>72</v>
      </c>
      <c r="J22" s="111" t="s">
        <v>176</v>
      </c>
      <c r="K22" s="100" t="s">
        <v>85</v>
      </c>
      <c r="L22" s="100" t="s">
        <v>85</v>
      </c>
      <c r="M22" s="103" t="s">
        <v>177</v>
      </c>
      <c r="N22" s="103" t="s">
        <v>76</v>
      </c>
      <c r="O22" s="103" t="s">
        <v>77</v>
      </c>
      <c r="P22" s="104" t="s">
        <v>178</v>
      </c>
      <c r="Q22" s="103" t="s">
        <v>179</v>
      </c>
      <c r="R22" s="103" t="str" cm="1">
        <f t="array" ref="R22">_xlfn.TEXTJOIN(", ", TRUE, IF('HABILITADOS Y RECHAZADOS LOTE 1'!$S22:$AP22="SI", 'HABILITADOS Y RECHAZADOS LOTE 1'!$S$2:$AP$2, ""))</f>
        <v>Galletas, Productos de panificación, Quesos</v>
      </c>
      <c r="S22" s="95"/>
      <c r="T22" s="84" t="s">
        <v>76</v>
      </c>
      <c r="U22" s="84" t="s">
        <v>76</v>
      </c>
      <c r="V22" s="84" t="s">
        <v>76</v>
      </c>
      <c r="W22" s="84" t="s">
        <v>76</v>
      </c>
      <c r="X22" s="84" t="s">
        <v>76</v>
      </c>
      <c r="Y22" s="84" t="s">
        <v>76</v>
      </c>
      <c r="Z22" s="84" t="s">
        <v>76</v>
      </c>
      <c r="AA22" s="84" t="s">
        <v>76</v>
      </c>
      <c r="AB22" s="84" t="s">
        <v>76</v>
      </c>
      <c r="AC22" s="84" t="s">
        <v>76</v>
      </c>
      <c r="AD22" s="84" t="s">
        <v>76</v>
      </c>
      <c r="AE22" s="84" t="s">
        <v>76</v>
      </c>
      <c r="AF22" s="84" t="s">
        <v>77</v>
      </c>
      <c r="AG22" s="84" t="s">
        <v>77</v>
      </c>
      <c r="AH22" s="84" t="s">
        <v>76</v>
      </c>
      <c r="AI22" s="84" t="s">
        <v>76</v>
      </c>
      <c r="AJ22" s="84" t="s">
        <v>76</v>
      </c>
      <c r="AK22" s="84" t="s">
        <v>77</v>
      </c>
      <c r="AL22" s="84" t="s">
        <v>76</v>
      </c>
      <c r="AM22" s="84" t="s">
        <v>76</v>
      </c>
      <c r="AN22" s="84" t="s">
        <v>76</v>
      </c>
      <c r="AO22" s="84" t="s">
        <v>76</v>
      </c>
      <c r="AP22" s="84" t="s">
        <v>76</v>
      </c>
      <c r="AQ22" s="84" t="s">
        <v>180</v>
      </c>
      <c r="AR22" s="84" t="s">
        <v>76</v>
      </c>
      <c r="AS22" s="84" t="s">
        <v>76</v>
      </c>
      <c r="AT22" s="84" t="s">
        <v>76</v>
      </c>
      <c r="AU22" s="84" t="s">
        <v>76</v>
      </c>
      <c r="AV22" s="84" t="s">
        <v>76</v>
      </c>
      <c r="AW22" s="84" t="s">
        <v>76</v>
      </c>
      <c r="AX22" s="84" t="s">
        <v>77</v>
      </c>
      <c r="AY22" s="84" t="s">
        <v>76</v>
      </c>
      <c r="AZ22" s="41">
        <v>0</v>
      </c>
      <c r="BA22" s="41">
        <v>0</v>
      </c>
      <c r="BB22" s="41">
        <v>0</v>
      </c>
      <c r="BC22" s="41">
        <v>1</v>
      </c>
      <c r="BD22" s="41">
        <v>0</v>
      </c>
      <c r="BE22" s="41">
        <v>3</v>
      </c>
      <c r="BF22" s="41">
        <v>6</v>
      </c>
      <c r="BG22" s="41">
        <v>1</v>
      </c>
      <c r="BH22" s="41">
        <v>0</v>
      </c>
      <c r="BI22" s="41">
        <v>0.25</v>
      </c>
      <c r="BJ22" s="41">
        <v>0</v>
      </c>
      <c r="BK22" s="84" cm="1">
        <f t="array" ref="BK22">SUM(IF('HABILITADOS Y RECHAZADOS LOTE 1'!$AZ22:$BJ22&lt;&gt;"", 'HABILITADOS Y RECHAZADOS LOTE 1'!$AZ22:$BJ22, 0))</f>
        <v>11.25</v>
      </c>
      <c r="BL22" s="86" t="s">
        <v>81</v>
      </c>
      <c r="BM22" s="62" t="s">
        <v>164</v>
      </c>
    </row>
    <row r="23" spans="1:65" ht="82.8" hidden="1" x14ac:dyDescent="0.3">
      <c r="A23">
        <v>1774</v>
      </c>
      <c r="B23" s="99" t="s">
        <v>181</v>
      </c>
      <c r="C23" s="100" t="s">
        <v>182</v>
      </c>
      <c r="D23" s="101" t="s">
        <v>183</v>
      </c>
      <c r="E23" s="101">
        <v>2</v>
      </c>
      <c r="F23" s="101" t="s">
        <v>71</v>
      </c>
      <c r="G23" s="101" t="s">
        <v>71</v>
      </c>
      <c r="H23" s="101" t="s">
        <v>71</v>
      </c>
      <c r="I23" s="101" t="s">
        <v>78</v>
      </c>
      <c r="J23" s="106"/>
      <c r="K23" s="100" t="s">
        <v>85</v>
      </c>
      <c r="L23" s="100" t="s">
        <v>85</v>
      </c>
      <c r="M23" s="103" t="s">
        <v>184</v>
      </c>
      <c r="N23" s="103"/>
      <c r="O23" s="103"/>
      <c r="P23" s="101" t="s">
        <v>78</v>
      </c>
      <c r="Q23" s="112" t="s">
        <v>81</v>
      </c>
      <c r="R23" s="103" t="str" cm="1">
        <f t="array" ref="R23">_xlfn.TEXTJOIN(", ", TRUE, IF('HABILITADOS Y RECHAZADOS LOTE 1'!$S23:$AP23="SI", 'HABILITADOS Y RECHAZADOS LOTE 1'!$S$2:$AP$2, ""))</f>
        <v>Carnes Frescas (Refrigeradas o Congeladas), Derivados cárnicos, Cereales y derivados, Sector defensa, Frutas frescas, Fruta procesada, Productos de panificación, Leguminosas y derivados, Pescados y mariscos, Productos azucarados, Verduras, hortalizas y derivados</v>
      </c>
      <c r="S23" s="94" t="s">
        <v>76</v>
      </c>
      <c r="T23" s="82" t="s">
        <v>77</v>
      </c>
      <c r="U23" s="82" t="s">
        <v>77</v>
      </c>
      <c r="V23" s="82" t="s">
        <v>76</v>
      </c>
      <c r="W23" s="82" t="s">
        <v>77</v>
      </c>
      <c r="X23" s="82" t="s">
        <v>76</v>
      </c>
      <c r="Y23" s="82" t="s">
        <v>76</v>
      </c>
      <c r="Z23" s="82" t="s">
        <v>76</v>
      </c>
      <c r="AA23" s="82" t="s">
        <v>76</v>
      </c>
      <c r="AB23" s="82" t="s">
        <v>77</v>
      </c>
      <c r="AC23" s="82" t="s">
        <v>77</v>
      </c>
      <c r="AD23" s="82" t="s">
        <v>77</v>
      </c>
      <c r="AE23" s="82" t="s">
        <v>76</v>
      </c>
      <c r="AF23" s="82" t="s">
        <v>76</v>
      </c>
      <c r="AG23" s="82" t="s">
        <v>77</v>
      </c>
      <c r="AH23" s="82" t="s">
        <v>76</v>
      </c>
      <c r="AI23" s="82" t="s">
        <v>76</v>
      </c>
      <c r="AJ23" s="82" t="s">
        <v>76</v>
      </c>
      <c r="AK23" s="82" t="s">
        <v>76</v>
      </c>
      <c r="AL23" s="82" t="s">
        <v>77</v>
      </c>
      <c r="AM23" s="82" t="s">
        <v>77</v>
      </c>
      <c r="AN23" s="82" t="s">
        <v>77</v>
      </c>
      <c r="AO23" s="82" t="s">
        <v>77</v>
      </c>
      <c r="AP23" s="82" t="s">
        <v>76</v>
      </c>
      <c r="AQ23" s="82" t="s">
        <v>185</v>
      </c>
      <c r="AR23" s="82" t="s">
        <v>76</v>
      </c>
      <c r="AS23" s="82" t="s">
        <v>76</v>
      </c>
      <c r="AT23" s="82" t="s">
        <v>76</v>
      </c>
      <c r="AU23" s="82" t="s">
        <v>76</v>
      </c>
      <c r="AV23" s="82" t="s">
        <v>76</v>
      </c>
      <c r="AW23" s="82" t="s">
        <v>76</v>
      </c>
      <c r="AX23" s="82" t="s">
        <v>77</v>
      </c>
      <c r="AY23" s="82" t="s">
        <v>76</v>
      </c>
      <c r="AZ23" s="40">
        <v>10</v>
      </c>
      <c r="BA23" s="40">
        <v>0</v>
      </c>
      <c r="BB23" s="40">
        <v>0</v>
      </c>
      <c r="BC23" s="40">
        <v>5</v>
      </c>
      <c r="BD23" s="40">
        <v>0</v>
      </c>
      <c r="BE23" s="40">
        <v>10</v>
      </c>
      <c r="BF23" s="40">
        <v>0</v>
      </c>
      <c r="BG23" s="40">
        <v>0</v>
      </c>
      <c r="BH23" s="40">
        <v>0.25</v>
      </c>
      <c r="BI23" s="40">
        <v>0.25</v>
      </c>
      <c r="BJ23" s="40">
        <v>0</v>
      </c>
      <c r="BK23" s="82" cm="1">
        <f t="array" ref="BK23">SUM(IF('HABILITADOS Y RECHAZADOS LOTE 1'!$AZ113:$BJ113&lt;&gt;"", 'HABILITADOS Y RECHAZADOS LOTE 1'!$AZ113:$BJ113, 0))</f>
        <v>0</v>
      </c>
      <c r="BL23" s="83" t="s">
        <v>81</v>
      </c>
      <c r="BM23" s="61" t="s">
        <v>81</v>
      </c>
    </row>
    <row r="24" spans="1:65" ht="110.4" hidden="1" x14ac:dyDescent="0.3">
      <c r="A24">
        <v>1775</v>
      </c>
      <c r="B24" s="100" t="s">
        <v>186</v>
      </c>
      <c r="C24" s="100" t="s">
        <v>187</v>
      </c>
      <c r="D24" s="101" t="s">
        <v>188</v>
      </c>
      <c r="E24" s="101">
        <v>2</v>
      </c>
      <c r="F24" s="101" t="s">
        <v>70</v>
      </c>
      <c r="G24" s="101" t="s">
        <v>71</v>
      </c>
      <c r="H24" s="101" t="s">
        <v>71</v>
      </c>
      <c r="I24" s="101" t="s">
        <v>72</v>
      </c>
      <c r="J24" s="106" t="s">
        <v>189</v>
      </c>
      <c r="K24" s="100" t="s">
        <v>190</v>
      </c>
      <c r="L24" s="100" t="s">
        <v>191</v>
      </c>
      <c r="M24" s="103" t="s">
        <v>188</v>
      </c>
      <c r="N24" s="103" t="s">
        <v>76</v>
      </c>
      <c r="O24" s="103" t="s">
        <v>77</v>
      </c>
      <c r="P24" s="104" t="s">
        <v>78</v>
      </c>
      <c r="Q24" s="104" t="s">
        <v>81</v>
      </c>
      <c r="R24" s="103" t="str" cm="1">
        <f t="array" ref="R24">_xlfn.TEXTJOIN(", ", TRUE, IF('HABILITADOS Y RECHAZADOS LOTE 1'!$S24:$AP24="SI", 'HABILITADOS Y RECHAZADOS LOTE 1'!$S$2:$AP$2, ""))</f>
        <v>Huevos, Lácteos no fermentados, Lácteos fermentados</v>
      </c>
      <c r="S24" s="95" t="s">
        <v>76</v>
      </c>
      <c r="T24" s="84" t="s">
        <v>76</v>
      </c>
      <c r="U24" s="84" t="s">
        <v>76</v>
      </c>
      <c r="V24" s="84" t="s">
        <v>77</v>
      </c>
      <c r="W24" s="84" t="s">
        <v>76</v>
      </c>
      <c r="X24" s="84" t="s">
        <v>76</v>
      </c>
      <c r="Y24" s="84" t="s">
        <v>76</v>
      </c>
      <c r="Z24" s="84" t="s">
        <v>76</v>
      </c>
      <c r="AA24" s="84" t="s">
        <v>76</v>
      </c>
      <c r="AB24" s="84" t="s">
        <v>76</v>
      </c>
      <c r="AC24" s="84" t="s">
        <v>76</v>
      </c>
      <c r="AD24" s="84" t="s">
        <v>76</v>
      </c>
      <c r="AE24" s="84" t="s">
        <v>76</v>
      </c>
      <c r="AF24" s="84" t="s">
        <v>76</v>
      </c>
      <c r="AG24" s="84" t="s">
        <v>76</v>
      </c>
      <c r="AH24" s="84" t="s">
        <v>76</v>
      </c>
      <c r="AI24" s="84" t="s">
        <v>77</v>
      </c>
      <c r="AJ24" s="84" t="s">
        <v>77</v>
      </c>
      <c r="AK24" s="84" t="s">
        <v>76</v>
      </c>
      <c r="AL24" s="84" t="s">
        <v>76</v>
      </c>
      <c r="AM24" s="84" t="s">
        <v>76</v>
      </c>
      <c r="AN24" s="84" t="s">
        <v>76</v>
      </c>
      <c r="AO24" s="84" t="s">
        <v>76</v>
      </c>
      <c r="AP24" s="84" t="s">
        <v>76</v>
      </c>
      <c r="AQ24" s="84" t="s">
        <v>192</v>
      </c>
      <c r="AR24" s="84" t="s">
        <v>76</v>
      </c>
      <c r="AS24" s="84" t="s">
        <v>76</v>
      </c>
      <c r="AT24" s="84" t="s">
        <v>76</v>
      </c>
      <c r="AU24" s="84" t="s">
        <v>76</v>
      </c>
      <c r="AV24" s="84" t="s">
        <v>76</v>
      </c>
      <c r="AW24" s="84" t="s">
        <v>76</v>
      </c>
      <c r="AX24" s="84" t="s">
        <v>77</v>
      </c>
      <c r="AY24" s="84" t="s">
        <v>76</v>
      </c>
      <c r="AZ24" s="41">
        <v>10</v>
      </c>
      <c r="BA24" s="41">
        <v>0</v>
      </c>
      <c r="BB24" s="41">
        <v>0</v>
      </c>
      <c r="BC24" s="41">
        <v>5</v>
      </c>
      <c r="BD24" s="41">
        <v>0</v>
      </c>
      <c r="BE24" s="41">
        <v>10</v>
      </c>
      <c r="BF24" s="41">
        <v>0</v>
      </c>
      <c r="BG24" s="41">
        <v>0</v>
      </c>
      <c r="BH24" s="41">
        <v>0.25</v>
      </c>
      <c r="BI24" s="41">
        <v>0.25</v>
      </c>
      <c r="BJ24" s="41">
        <v>0</v>
      </c>
      <c r="BK24" s="84" cm="1">
        <f t="array" ref="BK24">SUM(IF('HABILITADOS Y RECHAZADOS LOTE 1'!$AZ62:$BJ62&lt;&gt;"", 'HABILITADOS Y RECHAZADOS LOTE 1'!$AZ62:$BJ62, 0))</f>
        <v>0</v>
      </c>
      <c r="BL24" s="86" t="s">
        <v>81</v>
      </c>
      <c r="BM24" s="61" t="s">
        <v>81</v>
      </c>
    </row>
    <row r="25" spans="1:65" ht="248.4" hidden="1" x14ac:dyDescent="0.3">
      <c r="A25">
        <v>1777</v>
      </c>
      <c r="B25" s="100" t="s">
        <v>193</v>
      </c>
      <c r="C25" s="100" t="s">
        <v>194</v>
      </c>
      <c r="D25" s="101" t="s">
        <v>195</v>
      </c>
      <c r="E25" s="101">
        <v>2</v>
      </c>
      <c r="F25" s="101" t="s">
        <v>70</v>
      </c>
      <c r="G25" s="101" t="s">
        <v>71</v>
      </c>
      <c r="H25" s="101" t="s">
        <v>71</v>
      </c>
      <c r="I25" s="101" t="s">
        <v>72</v>
      </c>
      <c r="J25" s="106" t="s">
        <v>196</v>
      </c>
      <c r="K25" s="100" t="s">
        <v>161</v>
      </c>
      <c r="L25" s="100" t="s">
        <v>162</v>
      </c>
      <c r="M25" s="103" t="s">
        <v>197</v>
      </c>
      <c r="N25" s="103"/>
      <c r="O25" s="103" t="s">
        <v>77</v>
      </c>
      <c r="P25" s="104" t="s">
        <v>78</v>
      </c>
      <c r="Q25" s="107" t="s">
        <v>81</v>
      </c>
      <c r="R25" s="103" t="str" cm="1">
        <f t="array" ref="R25">_xlfn.TEXTJOIN(", ", TRUE, IF('HABILITADOS Y RECHAZADOS LOTE 1'!$S25:$AP25="SI", 'HABILITADOS Y RECHAZADOS LOTE 1'!$S$2:$AP$2, ""))</f>
        <v>Carnes Frescas (Refrigeradas o Congeladas), Fruta procesada, Pescados y mariscos</v>
      </c>
      <c r="S25" s="94" t="s">
        <v>76</v>
      </c>
      <c r="T25" s="82" t="s">
        <v>77</v>
      </c>
      <c r="U25" s="82" t="s">
        <v>76</v>
      </c>
      <c r="V25" s="82" t="s">
        <v>76</v>
      </c>
      <c r="W25" s="82" t="s">
        <v>76</v>
      </c>
      <c r="X25" s="82" t="s">
        <v>76</v>
      </c>
      <c r="Y25" s="82" t="s">
        <v>76</v>
      </c>
      <c r="Z25" s="82" t="s">
        <v>76</v>
      </c>
      <c r="AA25" s="82" t="s">
        <v>76</v>
      </c>
      <c r="AB25" s="82" t="s">
        <v>76</v>
      </c>
      <c r="AC25" s="82" t="s">
        <v>76</v>
      </c>
      <c r="AD25" s="82" t="s">
        <v>77</v>
      </c>
      <c r="AE25" s="82" t="s">
        <v>76</v>
      </c>
      <c r="AF25" s="82" t="s">
        <v>76</v>
      </c>
      <c r="AG25" s="82" t="s">
        <v>76</v>
      </c>
      <c r="AH25" s="82" t="s">
        <v>76</v>
      </c>
      <c r="AI25" s="82" t="s">
        <v>76</v>
      </c>
      <c r="AJ25" s="82" t="s">
        <v>76</v>
      </c>
      <c r="AK25" s="82" t="s">
        <v>76</v>
      </c>
      <c r="AL25" s="82" t="s">
        <v>76</v>
      </c>
      <c r="AM25" s="82" t="s">
        <v>77</v>
      </c>
      <c r="AN25" s="82" t="s">
        <v>76</v>
      </c>
      <c r="AO25" s="82" t="s">
        <v>76</v>
      </c>
      <c r="AP25" s="82" t="s">
        <v>76</v>
      </c>
      <c r="AQ25" s="82" t="s">
        <v>155</v>
      </c>
      <c r="AR25" s="82" t="s">
        <v>76</v>
      </c>
      <c r="AS25" s="82" t="s">
        <v>76</v>
      </c>
      <c r="AT25" s="82" t="s">
        <v>76</v>
      </c>
      <c r="AU25" s="82" t="s">
        <v>76</v>
      </c>
      <c r="AV25" s="82" t="s">
        <v>76</v>
      </c>
      <c r="AW25" s="82" t="s">
        <v>76</v>
      </c>
      <c r="AX25" s="82" t="s">
        <v>77</v>
      </c>
      <c r="AY25" s="82" t="s">
        <v>77</v>
      </c>
      <c r="AZ25" s="40">
        <v>10</v>
      </c>
      <c r="BA25" s="40">
        <v>0</v>
      </c>
      <c r="BB25" s="40">
        <v>0</v>
      </c>
      <c r="BC25" s="40">
        <v>5</v>
      </c>
      <c r="BD25" s="40">
        <v>0</v>
      </c>
      <c r="BE25" s="40">
        <v>10</v>
      </c>
      <c r="BF25" s="40">
        <v>0</v>
      </c>
      <c r="BG25" s="40">
        <v>0</v>
      </c>
      <c r="BH25" s="40">
        <v>0.25</v>
      </c>
      <c r="BI25" s="40">
        <v>0.25</v>
      </c>
      <c r="BJ25" s="40">
        <v>0</v>
      </c>
      <c r="BK25" s="82" cm="1">
        <f t="array" ref="BK25">SUM(IF('HABILITADOS Y RECHAZADOS LOTE 1'!$AZ45:$BJ45&lt;&gt;"", 'HABILITADOS Y RECHAZADOS LOTE 1'!$AZ45:$BJ45, 0))</f>
        <v>20</v>
      </c>
      <c r="BL25" s="83" t="s">
        <v>81</v>
      </c>
      <c r="BM25" s="61" t="s">
        <v>81</v>
      </c>
    </row>
    <row r="26" spans="1:65" ht="207" hidden="1" x14ac:dyDescent="0.3">
      <c r="A26">
        <v>1778</v>
      </c>
      <c r="B26" s="99" t="s">
        <v>67</v>
      </c>
      <c r="C26" s="100" t="s">
        <v>198</v>
      </c>
      <c r="D26" s="101" t="s">
        <v>199</v>
      </c>
      <c r="E26" s="101">
        <v>2</v>
      </c>
      <c r="F26" s="101"/>
      <c r="G26" s="101"/>
      <c r="H26" s="101"/>
      <c r="I26" s="101" t="s">
        <v>98</v>
      </c>
      <c r="J26" s="106" t="s">
        <v>123</v>
      </c>
      <c r="K26" s="100" t="s">
        <v>85</v>
      </c>
      <c r="L26" s="100" t="s">
        <v>85</v>
      </c>
      <c r="M26" s="103" t="s">
        <v>200</v>
      </c>
      <c r="N26" s="103"/>
      <c r="O26" s="103" t="s">
        <v>76</v>
      </c>
      <c r="P26" s="104" t="s">
        <v>98</v>
      </c>
      <c r="Q26" s="103" t="s">
        <v>201</v>
      </c>
      <c r="R26" s="103" t="str" cm="1">
        <f t="array" ref="R26">_xlfn.TEXTJOIN(", ", TRUE, IF('HABILITADOS Y RECHAZADOS LOTE 1'!$S26:$AP26="SI", 'HABILITADOS Y RECHAZADOS LOTE 1'!$S$2:$AP$2, ""))</f>
        <v/>
      </c>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41"/>
      <c r="BA26" s="41"/>
      <c r="BB26" s="41"/>
      <c r="BC26" s="41"/>
      <c r="BD26" s="41"/>
      <c r="BE26" s="41"/>
      <c r="BF26" s="41"/>
      <c r="BG26" s="41"/>
      <c r="BH26" s="41"/>
      <c r="BI26" s="41"/>
      <c r="BJ26" s="41"/>
      <c r="BK26" s="84" cm="1">
        <f t="array" ref="BK26">SUM(IF('HABILITADOS Y RECHAZADOS LOTE 1'!$AZ40:$BJ40&lt;&gt;"", 'HABILITADOS Y RECHAZADOS LOTE 1'!$AZ40:$BJ40, 0))</f>
        <v>40</v>
      </c>
      <c r="BL26" s="86" t="s">
        <v>81</v>
      </c>
      <c r="BM26" s="61" t="s">
        <v>81</v>
      </c>
    </row>
    <row r="27" spans="1:65" ht="409.6" hidden="1" x14ac:dyDescent="0.3">
      <c r="A27">
        <v>1779</v>
      </c>
      <c r="B27" s="108" t="s">
        <v>158</v>
      </c>
      <c r="C27" s="100" t="s">
        <v>202</v>
      </c>
      <c r="D27" s="101" t="s">
        <v>203</v>
      </c>
      <c r="E27" s="101">
        <v>2</v>
      </c>
      <c r="F27" s="101" t="s">
        <v>70</v>
      </c>
      <c r="G27" s="101" t="s">
        <v>71</v>
      </c>
      <c r="H27" s="101" t="s">
        <v>71</v>
      </c>
      <c r="I27" s="101" t="s">
        <v>72</v>
      </c>
      <c r="J27" s="110" t="s">
        <v>204</v>
      </c>
      <c r="K27" s="100" t="s">
        <v>205</v>
      </c>
      <c r="L27" s="100" t="s">
        <v>206</v>
      </c>
      <c r="M27" s="103" t="s">
        <v>207</v>
      </c>
      <c r="N27" s="103" t="s">
        <v>76</v>
      </c>
      <c r="O27" s="103" t="s">
        <v>77</v>
      </c>
      <c r="P27" s="104" t="s">
        <v>78</v>
      </c>
      <c r="Q27" s="104" t="s">
        <v>208</v>
      </c>
      <c r="R27" s="103" t="str" cm="1">
        <f t="array" ref="R27">_xlfn.TEXTJOIN(", ", TRUE, IF('HABILITADOS Y RECHAZADOS LOTE 1'!$S27:$AP27="SI", 'HABILITADOS Y RECHAZADOS LOTE 1'!$S$2:$AP$2, ""))</f>
        <v>Carnes Frescas (Refrigeradas o Congeladas), Derivados cárnicos, Huevos, Cereales y derivados, Conservas de frutas/ hortalizas/ leguminosas, Frutas frescas, Galletas, Productos de panificación, Grasas, aceites y derivados, Lácteos no fermentados, Lácteos fermentados, Quesos, Leguminosas y derivados, Productos azucarados, Verduras, hortalizas y derivados, Bebidas</v>
      </c>
      <c r="S27" s="95" t="s">
        <v>76</v>
      </c>
      <c r="T27" s="84" t="s">
        <v>77</v>
      </c>
      <c r="U27" s="84" t="s">
        <v>77</v>
      </c>
      <c r="V27" s="84" t="s">
        <v>77</v>
      </c>
      <c r="W27" s="84" t="s">
        <v>77</v>
      </c>
      <c r="X27" s="84" t="s">
        <v>76</v>
      </c>
      <c r="Y27" s="84" t="s">
        <v>76</v>
      </c>
      <c r="Z27" s="84" t="s">
        <v>77</v>
      </c>
      <c r="AA27" s="84" t="s">
        <v>76</v>
      </c>
      <c r="AB27" s="84" t="s">
        <v>76</v>
      </c>
      <c r="AC27" s="84" t="s">
        <v>77</v>
      </c>
      <c r="AD27" s="84" t="s">
        <v>76</v>
      </c>
      <c r="AE27" s="84" t="s">
        <v>76</v>
      </c>
      <c r="AF27" s="84" t="s">
        <v>77</v>
      </c>
      <c r="AG27" s="84" t="s">
        <v>77</v>
      </c>
      <c r="AH27" s="84" t="s">
        <v>77</v>
      </c>
      <c r="AI27" s="84" t="s">
        <v>77</v>
      </c>
      <c r="AJ27" s="84" t="s">
        <v>77</v>
      </c>
      <c r="AK27" s="84" t="s">
        <v>77</v>
      </c>
      <c r="AL27" s="84" t="s">
        <v>77</v>
      </c>
      <c r="AM27" s="84" t="s">
        <v>76</v>
      </c>
      <c r="AN27" s="84" t="s">
        <v>77</v>
      </c>
      <c r="AO27" s="84" t="s">
        <v>77</v>
      </c>
      <c r="AP27" s="84" t="s">
        <v>77</v>
      </c>
      <c r="AQ27" s="84" t="s">
        <v>185</v>
      </c>
      <c r="AR27" s="84" t="s">
        <v>76</v>
      </c>
      <c r="AS27" s="84" t="s">
        <v>76</v>
      </c>
      <c r="AT27" s="84" t="s">
        <v>76</v>
      </c>
      <c r="AU27" s="84" t="s">
        <v>76</v>
      </c>
      <c r="AV27" s="84" t="s">
        <v>76</v>
      </c>
      <c r="AW27" s="84" t="s">
        <v>76</v>
      </c>
      <c r="AX27" s="84" t="s">
        <v>77</v>
      </c>
      <c r="AY27" s="84" t="s">
        <v>76</v>
      </c>
      <c r="AZ27" s="41">
        <v>10</v>
      </c>
      <c r="BA27" s="41">
        <v>0</v>
      </c>
      <c r="BB27" s="41">
        <v>0</v>
      </c>
      <c r="BC27" s="41">
        <v>0</v>
      </c>
      <c r="BD27" s="41">
        <v>0</v>
      </c>
      <c r="BE27" s="41">
        <v>0</v>
      </c>
      <c r="BF27" s="41">
        <v>0</v>
      </c>
      <c r="BG27" s="41">
        <v>0</v>
      </c>
      <c r="BH27" s="41">
        <v>0</v>
      </c>
      <c r="BI27" s="41">
        <v>0.25</v>
      </c>
      <c r="BJ27" s="41">
        <v>0</v>
      </c>
      <c r="BK27" s="84" cm="1">
        <f t="array" ref="BK27">SUM(IF('HABILITADOS Y RECHAZADOS LOTE 1'!$AZ108:$BJ108&lt;&gt;"", 'HABILITADOS Y RECHAZADOS LOTE 1'!$AZ108:$BJ108, 0))</f>
        <v>0</v>
      </c>
      <c r="BL27" s="86" t="s">
        <v>81</v>
      </c>
      <c r="BM27" s="61" t="s">
        <v>81</v>
      </c>
    </row>
    <row r="28" spans="1:65" ht="109.2" hidden="1" x14ac:dyDescent="0.3">
      <c r="A28">
        <v>1780</v>
      </c>
      <c r="B28" s="113" t="s">
        <v>209</v>
      </c>
      <c r="C28" s="100" t="s">
        <v>210</v>
      </c>
      <c r="D28" s="101" t="s">
        <v>211</v>
      </c>
      <c r="E28" s="101">
        <v>2</v>
      </c>
      <c r="F28" s="101" t="s">
        <v>71</v>
      </c>
      <c r="G28" s="101" t="s">
        <v>71</v>
      </c>
      <c r="H28" s="101" t="s">
        <v>71</v>
      </c>
      <c r="I28" s="101" t="s">
        <v>78</v>
      </c>
      <c r="J28" s="106"/>
      <c r="K28" s="100" t="s">
        <v>117</v>
      </c>
      <c r="L28" s="100" t="s">
        <v>212</v>
      </c>
      <c r="M28" s="103" t="s">
        <v>211</v>
      </c>
      <c r="N28" s="103" t="s">
        <v>76</v>
      </c>
      <c r="O28" s="103"/>
      <c r="P28" s="101" t="s">
        <v>78</v>
      </c>
      <c r="Q28" s="115" t="s">
        <v>213</v>
      </c>
      <c r="R28" s="103" t="str" cm="1">
        <f t="array" ref="R28">_xlfn.TEXTJOIN(", ", TRUE, IF('HABILITADOS Y RECHAZADOS LOTE 1'!$S28:$AP28="SI", 'HABILITADOS Y RECHAZADOS LOTE 1'!$S$2:$AP$2, ""))</f>
        <v>Productos azucarados</v>
      </c>
      <c r="S28" s="95" t="s">
        <v>76</v>
      </c>
      <c r="T28" s="84" t="s">
        <v>76</v>
      </c>
      <c r="U28" s="84" t="s">
        <v>76</v>
      </c>
      <c r="V28" s="84" t="s">
        <v>76</v>
      </c>
      <c r="W28" s="84" t="s">
        <v>76</v>
      </c>
      <c r="X28" s="84" t="s">
        <v>76</v>
      </c>
      <c r="Y28" s="84" t="s">
        <v>76</v>
      </c>
      <c r="Z28" s="84" t="s">
        <v>76</v>
      </c>
      <c r="AA28" s="84" t="s">
        <v>76</v>
      </c>
      <c r="AB28" s="84" t="s">
        <v>76</v>
      </c>
      <c r="AC28" s="84" t="s">
        <v>76</v>
      </c>
      <c r="AD28" s="84" t="s">
        <v>76</v>
      </c>
      <c r="AE28" s="84" t="s">
        <v>76</v>
      </c>
      <c r="AF28" s="84" t="s">
        <v>76</v>
      </c>
      <c r="AG28" s="84" t="s">
        <v>76</v>
      </c>
      <c r="AH28" s="84" t="s">
        <v>76</v>
      </c>
      <c r="AI28" s="84" t="s">
        <v>76</v>
      </c>
      <c r="AJ28" s="84" t="s">
        <v>76</v>
      </c>
      <c r="AK28" s="84" t="s">
        <v>76</v>
      </c>
      <c r="AL28" s="84" t="s">
        <v>76</v>
      </c>
      <c r="AM28" s="84" t="s">
        <v>76</v>
      </c>
      <c r="AN28" s="84" t="s">
        <v>77</v>
      </c>
      <c r="AO28" s="84" t="s">
        <v>76</v>
      </c>
      <c r="AP28" s="84" t="s">
        <v>76</v>
      </c>
      <c r="AQ28" s="85" t="s">
        <v>214</v>
      </c>
      <c r="AR28" s="84" t="s">
        <v>76</v>
      </c>
      <c r="AS28" s="84" t="s">
        <v>76</v>
      </c>
      <c r="AT28" s="84" t="s">
        <v>76</v>
      </c>
      <c r="AU28" s="84" t="s">
        <v>76</v>
      </c>
      <c r="AV28" s="84" t="s">
        <v>76</v>
      </c>
      <c r="AW28" s="84" t="s">
        <v>76</v>
      </c>
      <c r="AX28" s="84" t="s">
        <v>77</v>
      </c>
      <c r="AY28" s="84" t="s">
        <v>76</v>
      </c>
      <c r="AZ28" s="41">
        <v>10</v>
      </c>
      <c r="BA28" s="41">
        <v>6</v>
      </c>
      <c r="BB28" s="41">
        <v>6</v>
      </c>
      <c r="BC28" s="41">
        <v>3</v>
      </c>
      <c r="BD28" s="41">
        <v>5</v>
      </c>
      <c r="BE28" s="41">
        <v>0</v>
      </c>
      <c r="BF28" s="41">
        <v>2</v>
      </c>
      <c r="BG28" s="41">
        <v>0</v>
      </c>
      <c r="BH28" s="41">
        <v>0.25</v>
      </c>
      <c r="BI28" s="41">
        <v>0.25</v>
      </c>
      <c r="BJ28" s="41">
        <v>10</v>
      </c>
      <c r="BK28" s="84" cm="1">
        <f t="array" ref="BK28">SUM(IF('HABILITADOS Y RECHAZADOS LOTE 1'!$AZ8:$BJ8&lt;&gt;"", 'HABILITADOS Y RECHAZADOS LOTE 1'!$AZ8:$BJ8, 0))</f>
        <v>18</v>
      </c>
      <c r="BL28" s="86" t="s">
        <v>77</v>
      </c>
      <c r="BM28" s="61" t="s">
        <v>81</v>
      </c>
    </row>
    <row r="29" spans="1:65" ht="55.2" hidden="1" x14ac:dyDescent="0.3">
      <c r="A29">
        <v>1781</v>
      </c>
      <c r="B29" s="100" t="s">
        <v>215</v>
      </c>
      <c r="C29" s="100" t="s">
        <v>216</v>
      </c>
      <c r="D29" s="101" t="s">
        <v>217</v>
      </c>
      <c r="E29" s="101">
        <v>2</v>
      </c>
      <c r="F29" s="101" t="s">
        <v>71</v>
      </c>
      <c r="G29" s="101" t="s">
        <v>71</v>
      </c>
      <c r="H29" s="101" t="s">
        <v>71</v>
      </c>
      <c r="I29" s="101" t="s">
        <v>78</v>
      </c>
      <c r="J29" s="106"/>
      <c r="K29" s="100" t="s">
        <v>85</v>
      </c>
      <c r="L29" s="100" t="s">
        <v>85</v>
      </c>
      <c r="M29" s="103" t="s">
        <v>218</v>
      </c>
      <c r="N29" s="103"/>
      <c r="O29" s="103"/>
      <c r="P29" s="101" t="s">
        <v>78</v>
      </c>
      <c r="Q29" s="107" t="s">
        <v>81</v>
      </c>
      <c r="R29" s="103" t="str" cm="1">
        <f t="array" ref="R29">_xlfn.TEXTJOIN(", ", TRUE, IF('HABILITADOS Y RECHAZADOS LOTE 1'!$S29:$AP29="SI", 'HABILITADOS Y RECHAZADOS LOTE 1'!$S$2:$AP$2, ""))</f>
        <v>Productos de panificación, Lácteos no fermentados, Lácteos fermentados, Quesos</v>
      </c>
      <c r="S29" s="95" t="s">
        <v>76</v>
      </c>
      <c r="T29" s="84" t="s">
        <v>76</v>
      </c>
      <c r="U29" s="84" t="s">
        <v>76</v>
      </c>
      <c r="V29" s="84" t="s">
        <v>76</v>
      </c>
      <c r="W29" s="84" t="s">
        <v>76</v>
      </c>
      <c r="X29" s="84" t="s">
        <v>76</v>
      </c>
      <c r="Y29" s="84" t="s">
        <v>76</v>
      </c>
      <c r="Z29" s="84" t="s">
        <v>76</v>
      </c>
      <c r="AA29" s="84" t="s">
        <v>76</v>
      </c>
      <c r="AB29" s="84" t="s">
        <v>76</v>
      </c>
      <c r="AC29" s="84" t="s">
        <v>76</v>
      </c>
      <c r="AD29" s="84" t="s">
        <v>76</v>
      </c>
      <c r="AE29" s="84" t="s">
        <v>76</v>
      </c>
      <c r="AF29" s="84" t="s">
        <v>76</v>
      </c>
      <c r="AG29" s="84" t="s">
        <v>77</v>
      </c>
      <c r="AH29" s="84" t="s">
        <v>76</v>
      </c>
      <c r="AI29" s="84" t="s">
        <v>77</v>
      </c>
      <c r="AJ29" s="84" t="s">
        <v>77</v>
      </c>
      <c r="AK29" s="84" t="s">
        <v>77</v>
      </c>
      <c r="AL29" s="84" t="s">
        <v>76</v>
      </c>
      <c r="AM29" s="84" t="s">
        <v>76</v>
      </c>
      <c r="AN29" s="84" t="s">
        <v>76</v>
      </c>
      <c r="AO29" s="84" t="s">
        <v>76</v>
      </c>
      <c r="AP29" s="84" t="s">
        <v>76</v>
      </c>
      <c r="AQ29" s="84" t="s">
        <v>165</v>
      </c>
      <c r="AR29" s="84" t="s">
        <v>76</v>
      </c>
      <c r="AS29" s="84" t="s">
        <v>76</v>
      </c>
      <c r="AT29" s="84" t="s">
        <v>76</v>
      </c>
      <c r="AU29" s="84" t="s">
        <v>76</v>
      </c>
      <c r="AV29" s="84" t="s">
        <v>76</v>
      </c>
      <c r="AW29" s="84" t="s">
        <v>76</v>
      </c>
      <c r="AX29" s="84" t="s">
        <v>77</v>
      </c>
      <c r="AY29" s="84" t="s">
        <v>76</v>
      </c>
      <c r="AZ29" s="41">
        <v>10</v>
      </c>
      <c r="BA29" s="41">
        <v>6</v>
      </c>
      <c r="BB29" s="41">
        <v>0</v>
      </c>
      <c r="BC29" s="41">
        <v>5</v>
      </c>
      <c r="BD29" s="41">
        <v>0</v>
      </c>
      <c r="BE29" s="41">
        <v>10</v>
      </c>
      <c r="BF29" s="41">
        <v>0</v>
      </c>
      <c r="BG29" s="41">
        <v>0</v>
      </c>
      <c r="BH29" s="41">
        <v>0.25</v>
      </c>
      <c r="BI29" s="41">
        <v>0.25</v>
      </c>
      <c r="BJ29" s="41">
        <v>0</v>
      </c>
      <c r="BK29" s="84" cm="1">
        <f t="array" ref="BK29">SUM(IF('HABILITADOS Y RECHAZADOS LOTE 1'!$AZ54:$BJ54&lt;&gt;"", 'HABILITADOS Y RECHAZADOS LOTE 1'!$AZ54:$BJ54, 0))</f>
        <v>41</v>
      </c>
      <c r="BL29" s="86" t="s">
        <v>81</v>
      </c>
      <c r="BM29" s="61" t="s">
        <v>81</v>
      </c>
    </row>
    <row r="30" spans="1:65" ht="82.8" hidden="1" x14ac:dyDescent="0.3">
      <c r="A30">
        <v>1782</v>
      </c>
      <c r="B30" s="113" t="s">
        <v>219</v>
      </c>
      <c r="C30" s="100" t="s">
        <v>220</v>
      </c>
      <c r="D30" s="101" t="s">
        <v>221</v>
      </c>
      <c r="E30" s="101">
        <v>2</v>
      </c>
      <c r="F30" s="101" t="s">
        <v>71</v>
      </c>
      <c r="G30" s="101" t="s">
        <v>71</v>
      </c>
      <c r="H30" s="101" t="s">
        <v>71</v>
      </c>
      <c r="I30" s="101" t="s">
        <v>78</v>
      </c>
      <c r="J30" s="106"/>
      <c r="K30" s="100" t="s">
        <v>222</v>
      </c>
      <c r="L30" s="100" t="s">
        <v>223</v>
      </c>
      <c r="M30" s="103" t="s">
        <v>221</v>
      </c>
      <c r="N30" s="103"/>
      <c r="O30" s="103"/>
      <c r="P30" s="101" t="s">
        <v>78</v>
      </c>
      <c r="Q30" s="107" t="s">
        <v>81</v>
      </c>
      <c r="R30" s="103" t="str" cm="1">
        <f t="array" ref="R30">_xlfn.TEXTJOIN(", ", TRUE, IF('HABILITADOS Y RECHAZADOS LOTE 1'!$S30:$AP30="SI", 'HABILITADOS Y RECHAZADOS LOTE 1'!$S$2:$AP$2, ""))</f>
        <v>Carnes Frescas (Refrigeradas o Congeladas), Huevos, Cereales y derivados, Frutas frescas, Amasijos, Productos de panificación, Grasas, aceites y derivados, Lácteos no fermentados, Lácteos fermentados, Leguminosas y derivados, Verduras, hortalizas y derivados</v>
      </c>
      <c r="S30" s="94" t="s">
        <v>76</v>
      </c>
      <c r="T30" s="82" t="s">
        <v>77</v>
      </c>
      <c r="U30" s="82" t="s">
        <v>76</v>
      </c>
      <c r="V30" s="82" t="s">
        <v>77</v>
      </c>
      <c r="W30" s="82" t="s">
        <v>77</v>
      </c>
      <c r="X30" s="82" t="s">
        <v>76</v>
      </c>
      <c r="Y30" s="82" t="s">
        <v>76</v>
      </c>
      <c r="Z30" s="82" t="s">
        <v>76</v>
      </c>
      <c r="AA30" s="82" t="s">
        <v>76</v>
      </c>
      <c r="AB30" s="82" t="s">
        <v>76</v>
      </c>
      <c r="AC30" s="82" t="s">
        <v>77</v>
      </c>
      <c r="AD30" s="82" t="s">
        <v>76</v>
      </c>
      <c r="AE30" s="82" t="s">
        <v>77</v>
      </c>
      <c r="AF30" s="82" t="s">
        <v>76</v>
      </c>
      <c r="AG30" s="82" t="s">
        <v>77</v>
      </c>
      <c r="AH30" s="82" t="s">
        <v>77</v>
      </c>
      <c r="AI30" s="82" t="s">
        <v>77</v>
      </c>
      <c r="AJ30" s="82" t="s">
        <v>77</v>
      </c>
      <c r="AK30" s="82" t="s">
        <v>76</v>
      </c>
      <c r="AL30" s="82" t="s">
        <v>77</v>
      </c>
      <c r="AM30" s="82" t="s">
        <v>76</v>
      </c>
      <c r="AN30" s="82" t="s">
        <v>76</v>
      </c>
      <c r="AO30" s="82" t="s">
        <v>77</v>
      </c>
      <c r="AP30" s="82" t="s">
        <v>76</v>
      </c>
      <c r="AQ30" s="82" t="s">
        <v>145</v>
      </c>
      <c r="AR30" s="82" t="s">
        <v>76</v>
      </c>
      <c r="AS30" s="82" t="s">
        <v>76</v>
      </c>
      <c r="AT30" s="82" t="s">
        <v>76</v>
      </c>
      <c r="AU30" s="82" t="s">
        <v>76</v>
      </c>
      <c r="AV30" s="82" t="s">
        <v>76</v>
      </c>
      <c r="AW30" s="82" t="s">
        <v>76</v>
      </c>
      <c r="AX30" s="82" t="s">
        <v>77</v>
      </c>
      <c r="AY30" s="82" t="s">
        <v>76</v>
      </c>
      <c r="AZ30" s="40">
        <v>10</v>
      </c>
      <c r="BA30" s="40">
        <v>0</v>
      </c>
      <c r="BB30" s="40">
        <v>0</v>
      </c>
      <c r="BC30" s="40">
        <v>5</v>
      </c>
      <c r="BD30" s="40">
        <v>0</v>
      </c>
      <c r="BE30" s="40">
        <v>10</v>
      </c>
      <c r="BF30" s="40">
        <v>0</v>
      </c>
      <c r="BG30" s="40">
        <v>0</v>
      </c>
      <c r="BH30" s="40" t="s">
        <v>129</v>
      </c>
      <c r="BI30" s="40" t="s">
        <v>129</v>
      </c>
      <c r="BJ30" s="40">
        <v>0</v>
      </c>
      <c r="BK30" s="82" cm="1">
        <f t="array" ref="BK30">SUM(IF('HABILITADOS Y RECHAZADOS LOTE 1'!$AZ51:$BJ51&lt;&gt;"", 'HABILITADOS Y RECHAZADOS LOTE 1'!$AZ51:$BJ51, 0))</f>
        <v>25</v>
      </c>
      <c r="BL30" s="83" t="s">
        <v>81</v>
      </c>
      <c r="BM30" s="61" t="s">
        <v>81</v>
      </c>
    </row>
    <row r="31" spans="1:65" ht="110.4" hidden="1" x14ac:dyDescent="0.3">
      <c r="A31">
        <v>1783</v>
      </c>
      <c r="B31" s="100" t="s">
        <v>224</v>
      </c>
      <c r="C31" s="100" t="s">
        <v>225</v>
      </c>
      <c r="D31" s="101" t="s">
        <v>226</v>
      </c>
      <c r="E31" s="101">
        <v>2</v>
      </c>
      <c r="F31" s="101" t="s">
        <v>71</v>
      </c>
      <c r="G31" s="101" t="s">
        <v>71</v>
      </c>
      <c r="H31" s="101" t="s">
        <v>71</v>
      </c>
      <c r="I31" s="101" t="s">
        <v>78</v>
      </c>
      <c r="J31" s="106"/>
      <c r="K31" s="100" t="s">
        <v>222</v>
      </c>
      <c r="L31" s="100" t="s">
        <v>223</v>
      </c>
      <c r="M31" s="103" t="s">
        <v>227</v>
      </c>
      <c r="N31" s="103"/>
      <c r="O31" s="103"/>
      <c r="P31" s="101" t="s">
        <v>78</v>
      </c>
      <c r="Q31" s="107" t="s">
        <v>81</v>
      </c>
      <c r="R31" s="103" t="str" cm="1">
        <f t="array" ref="R31">_xlfn.TEXTJOIN(", ", TRUE, IF('HABILITADOS Y RECHAZADOS LOTE 1'!$S31:$AP31="SI", 'HABILITADOS Y RECHAZADOS LOTE 1'!$S$2:$AP$2, ""))</f>
        <v>Carnes Frescas (Refrigeradas o Congeladas), Huevos, Cereales y derivados, Enlatados cárnicos y derivados, Especias y derivados, Frutas frescas, Amasijos, Galletas, Productos de panificación, Grasas, aceites y derivados, Lácteos no fermentados, Lácteos fermentados, Leguminosas y derivados, Productos azucarados, Verduras, hortalizas y derivados, Bebidas</v>
      </c>
      <c r="S31" s="94" t="s">
        <v>76</v>
      </c>
      <c r="T31" s="82" t="s">
        <v>77</v>
      </c>
      <c r="U31" s="82" t="s">
        <v>76</v>
      </c>
      <c r="V31" s="82" t="s">
        <v>77</v>
      </c>
      <c r="W31" s="82" t="s">
        <v>77</v>
      </c>
      <c r="X31" s="82" t="s">
        <v>76</v>
      </c>
      <c r="Y31" s="82" t="s">
        <v>77</v>
      </c>
      <c r="Z31" s="82" t="s">
        <v>76</v>
      </c>
      <c r="AA31" s="82" t="s">
        <v>77</v>
      </c>
      <c r="AB31" s="82" t="s">
        <v>76</v>
      </c>
      <c r="AC31" s="82" t="s">
        <v>77</v>
      </c>
      <c r="AD31" s="82" t="s">
        <v>76</v>
      </c>
      <c r="AE31" s="82" t="s">
        <v>77</v>
      </c>
      <c r="AF31" s="82" t="s">
        <v>77</v>
      </c>
      <c r="AG31" s="82" t="s">
        <v>77</v>
      </c>
      <c r="AH31" s="82" t="s">
        <v>77</v>
      </c>
      <c r="AI31" s="82" t="s">
        <v>77</v>
      </c>
      <c r="AJ31" s="82" t="s">
        <v>77</v>
      </c>
      <c r="AK31" s="82" t="s">
        <v>76</v>
      </c>
      <c r="AL31" s="82" t="s">
        <v>77</v>
      </c>
      <c r="AM31" s="82" t="s">
        <v>76</v>
      </c>
      <c r="AN31" s="82" t="s">
        <v>77</v>
      </c>
      <c r="AO31" s="82" t="s">
        <v>77</v>
      </c>
      <c r="AP31" s="82" t="s">
        <v>77</v>
      </c>
      <c r="AQ31" s="82" t="s">
        <v>228</v>
      </c>
      <c r="AR31" s="82" t="s">
        <v>76</v>
      </c>
      <c r="AS31" s="82" t="s">
        <v>76</v>
      </c>
      <c r="AT31" s="82" t="s">
        <v>76</v>
      </c>
      <c r="AU31" s="82" t="s">
        <v>76</v>
      </c>
      <c r="AV31" s="82" t="s">
        <v>76</v>
      </c>
      <c r="AW31" s="82" t="s">
        <v>76</v>
      </c>
      <c r="AX31" s="82" t="s">
        <v>77</v>
      </c>
      <c r="AY31" s="82" t="s">
        <v>76</v>
      </c>
      <c r="AZ31" s="40">
        <v>10</v>
      </c>
      <c r="BA31" s="40">
        <v>0</v>
      </c>
      <c r="BB31" s="40">
        <v>0</v>
      </c>
      <c r="BC31" s="40">
        <v>5</v>
      </c>
      <c r="BD31" s="40">
        <v>0</v>
      </c>
      <c r="BE31" s="40">
        <v>0</v>
      </c>
      <c r="BF31" s="40">
        <v>0</v>
      </c>
      <c r="BG31" s="40">
        <v>0</v>
      </c>
      <c r="BH31" s="40">
        <v>0.25</v>
      </c>
      <c r="BI31" s="40">
        <v>0.25</v>
      </c>
      <c r="BJ31" s="40">
        <v>0</v>
      </c>
      <c r="BK31" s="82" cm="1">
        <f t="array" ref="BK31">SUM(IF('HABILITADOS Y RECHAZADOS LOTE 1'!$AZ111:$BJ111&lt;&gt;"", 'HABILITADOS Y RECHAZADOS LOTE 1'!$AZ111:$BJ111, 0))</f>
        <v>0</v>
      </c>
      <c r="BL31" s="83" t="s">
        <v>81</v>
      </c>
      <c r="BM31" s="61" t="s">
        <v>81</v>
      </c>
    </row>
    <row r="32" spans="1:65" ht="82.8" hidden="1" x14ac:dyDescent="0.3">
      <c r="A32">
        <v>1784</v>
      </c>
      <c r="B32" s="99" t="s">
        <v>229</v>
      </c>
      <c r="C32" s="100" t="s">
        <v>230</v>
      </c>
      <c r="D32" s="101" t="s">
        <v>231</v>
      </c>
      <c r="E32" s="101">
        <v>2</v>
      </c>
      <c r="F32" s="101" t="s">
        <v>71</v>
      </c>
      <c r="G32" s="101" t="s">
        <v>71</v>
      </c>
      <c r="H32" s="101" t="s">
        <v>71</v>
      </c>
      <c r="I32" s="101" t="s">
        <v>78</v>
      </c>
      <c r="J32" s="106"/>
      <c r="K32" s="100" t="s">
        <v>222</v>
      </c>
      <c r="L32" s="100" t="s">
        <v>232</v>
      </c>
      <c r="M32" s="103" t="s">
        <v>233</v>
      </c>
      <c r="N32" s="103" t="s">
        <v>76</v>
      </c>
      <c r="O32" s="103"/>
      <c r="P32" s="101" t="s">
        <v>78</v>
      </c>
      <c r="Q32" s="107" t="s">
        <v>81</v>
      </c>
      <c r="R32" s="103" t="str" cm="1">
        <f t="array" ref="R32">_xlfn.TEXTJOIN(", ", TRUE, IF('HABILITADOS Y RECHAZADOS LOTE 1'!$S32:$AP32="SI", 'HABILITADOS Y RECHAZADOS LOTE 1'!$S$2:$AP$2, ""))</f>
        <v>Carnes Frescas (Refrigeradas o Congeladas), Huevos, Cereales y derivados, Frutas frescas, Amasijos, Productos de panificación, Grasas, aceites y derivados, Lácteos no fermentados, Lácteos fermentados, Quesos, Leguminosas y derivados, Verduras, hortalizas y derivados</v>
      </c>
      <c r="S32" s="95" t="s">
        <v>76</v>
      </c>
      <c r="T32" s="84" t="s">
        <v>77</v>
      </c>
      <c r="U32" s="84" t="s">
        <v>76</v>
      </c>
      <c r="V32" s="84" t="s">
        <v>77</v>
      </c>
      <c r="W32" s="84" t="s">
        <v>77</v>
      </c>
      <c r="X32" s="84" t="s">
        <v>76</v>
      </c>
      <c r="Y32" s="84" t="s">
        <v>76</v>
      </c>
      <c r="Z32" s="84" t="s">
        <v>76</v>
      </c>
      <c r="AA32" s="84" t="s">
        <v>76</v>
      </c>
      <c r="AB32" s="84" t="s">
        <v>76</v>
      </c>
      <c r="AC32" s="84" t="s">
        <v>77</v>
      </c>
      <c r="AD32" s="84" t="s">
        <v>76</v>
      </c>
      <c r="AE32" s="84" t="s">
        <v>77</v>
      </c>
      <c r="AF32" s="84" t="s">
        <v>76</v>
      </c>
      <c r="AG32" s="84" t="s">
        <v>77</v>
      </c>
      <c r="AH32" s="84" t="s">
        <v>77</v>
      </c>
      <c r="AI32" s="84" t="s">
        <v>77</v>
      </c>
      <c r="AJ32" s="84" t="s">
        <v>77</v>
      </c>
      <c r="AK32" s="84" t="s">
        <v>77</v>
      </c>
      <c r="AL32" s="84" t="s">
        <v>77</v>
      </c>
      <c r="AM32" s="84" t="s">
        <v>76</v>
      </c>
      <c r="AN32" s="84" t="s">
        <v>76</v>
      </c>
      <c r="AO32" s="84" t="s">
        <v>77</v>
      </c>
      <c r="AP32" s="84" t="s">
        <v>76</v>
      </c>
      <c r="AQ32" s="84" t="s">
        <v>150</v>
      </c>
      <c r="AR32" s="84" t="s">
        <v>76</v>
      </c>
      <c r="AS32" s="84" t="s">
        <v>76</v>
      </c>
      <c r="AT32" s="84" t="s">
        <v>76</v>
      </c>
      <c r="AU32" s="84" t="s">
        <v>76</v>
      </c>
      <c r="AV32" s="84" t="s">
        <v>76</v>
      </c>
      <c r="AW32" s="84" t="s">
        <v>76</v>
      </c>
      <c r="AX32" s="84" t="s">
        <v>77</v>
      </c>
      <c r="AY32" s="84" t="s">
        <v>76</v>
      </c>
      <c r="AZ32" s="41">
        <v>10</v>
      </c>
      <c r="BA32" s="41">
        <v>0</v>
      </c>
      <c r="BB32" s="41">
        <v>0</v>
      </c>
      <c r="BC32" s="41">
        <v>5</v>
      </c>
      <c r="BD32" s="41">
        <v>0</v>
      </c>
      <c r="BE32" s="41">
        <v>10</v>
      </c>
      <c r="BF32" s="41">
        <v>0</v>
      </c>
      <c r="BG32" s="41">
        <v>0</v>
      </c>
      <c r="BH32" s="41">
        <v>0</v>
      </c>
      <c r="BI32" s="41" t="s">
        <v>129</v>
      </c>
      <c r="BJ32" s="41">
        <v>0</v>
      </c>
      <c r="BK32" s="84" cm="1">
        <f t="array" ref="BK32">SUM(IF('HABILITADOS Y RECHAZADOS LOTE 1'!$AZ4:$BJ4&lt;&gt;"", 'HABILITADOS Y RECHAZADOS LOTE 1'!$AZ4:$BJ4, 0))</f>
        <v>26.25</v>
      </c>
      <c r="BL32" s="86" t="s">
        <v>81</v>
      </c>
      <c r="BM32" s="61" t="s">
        <v>81</v>
      </c>
    </row>
    <row r="33" spans="1:65" ht="151.80000000000001" hidden="1" x14ac:dyDescent="0.3">
      <c r="A33">
        <v>1785</v>
      </c>
      <c r="B33" s="100" t="s">
        <v>88</v>
      </c>
      <c r="C33" s="100" t="s">
        <v>234</v>
      </c>
      <c r="D33" s="101" t="s">
        <v>235</v>
      </c>
      <c r="E33" s="101">
        <v>2</v>
      </c>
      <c r="F33" s="101" t="s">
        <v>71</v>
      </c>
      <c r="G33" s="101" t="s">
        <v>71</v>
      </c>
      <c r="H33" s="101" t="s">
        <v>71</v>
      </c>
      <c r="I33" s="101" t="s">
        <v>78</v>
      </c>
      <c r="J33" s="106"/>
      <c r="K33" s="109" t="s">
        <v>236</v>
      </c>
      <c r="L33" s="100" t="s">
        <v>237</v>
      </c>
      <c r="M33" s="103" t="s">
        <v>238</v>
      </c>
      <c r="N33" s="103"/>
      <c r="O33" s="103"/>
      <c r="P33" s="101" t="s">
        <v>78</v>
      </c>
      <c r="Q33" s="107" t="s">
        <v>81</v>
      </c>
      <c r="R33" s="103" t="str" cm="1">
        <f t="array" ref="R33">_xlfn.TEXTJOIN(", ", TRUE, IF('HABILITADOS Y RECHAZADOS LOTE 1'!$S33:$AP33="SI", 'HABILITADOS Y RECHAZADOS LOTE 1'!$S$2:$AP$2, ""))</f>
        <v>Derivados cárnicos, Huevos, Cereales y derivados, Enlatados cárnicos y derivados, Conservas de frutas/ hortalizas/ leguminosas, Especias y derivados, Sector defensa, Galletas, Productos de panificación, Grasas, aceites y derivados, Lácteos no fermentados, Lácteos fermentados, Quesos, Leguminosas y derivados, Productos azucarados, Bebidas</v>
      </c>
      <c r="S33" s="94" t="s">
        <v>76</v>
      </c>
      <c r="T33" s="82" t="s">
        <v>76</v>
      </c>
      <c r="U33" s="82" t="s">
        <v>77</v>
      </c>
      <c r="V33" s="82" t="s">
        <v>77</v>
      </c>
      <c r="W33" s="82" t="s">
        <v>77</v>
      </c>
      <c r="X33" s="82" t="s">
        <v>76</v>
      </c>
      <c r="Y33" s="82" t="s">
        <v>77</v>
      </c>
      <c r="Z33" s="82" t="s">
        <v>77</v>
      </c>
      <c r="AA33" s="82" t="s">
        <v>77</v>
      </c>
      <c r="AB33" s="82" t="s">
        <v>77</v>
      </c>
      <c r="AC33" s="82" t="s">
        <v>76</v>
      </c>
      <c r="AD33" s="82" t="s">
        <v>76</v>
      </c>
      <c r="AE33" s="82" t="s">
        <v>76</v>
      </c>
      <c r="AF33" s="82" t="s">
        <v>77</v>
      </c>
      <c r="AG33" s="82" t="s">
        <v>77</v>
      </c>
      <c r="AH33" s="82" t="s">
        <v>77</v>
      </c>
      <c r="AI33" s="82" t="s">
        <v>77</v>
      </c>
      <c r="AJ33" s="82" t="s">
        <v>77</v>
      </c>
      <c r="AK33" s="82" t="s">
        <v>77</v>
      </c>
      <c r="AL33" s="82" t="s">
        <v>77</v>
      </c>
      <c r="AM33" s="82" t="s">
        <v>76</v>
      </c>
      <c r="AN33" s="82" t="s">
        <v>77</v>
      </c>
      <c r="AO33" s="82" t="s">
        <v>76</v>
      </c>
      <c r="AP33" s="82" t="s">
        <v>77</v>
      </c>
      <c r="AQ33" s="82" t="s">
        <v>139</v>
      </c>
      <c r="AR33" s="82" t="s">
        <v>76</v>
      </c>
      <c r="AS33" s="82" t="s">
        <v>76</v>
      </c>
      <c r="AT33" s="82" t="s">
        <v>76</v>
      </c>
      <c r="AU33" s="82" t="s">
        <v>76</v>
      </c>
      <c r="AV33" s="82" t="s">
        <v>76</v>
      </c>
      <c r="AW33" s="82" t="s">
        <v>76</v>
      </c>
      <c r="AX33" s="82" t="s">
        <v>77</v>
      </c>
      <c r="AY33" s="82" t="s">
        <v>76</v>
      </c>
      <c r="AZ33" s="40">
        <v>0</v>
      </c>
      <c r="BA33" s="40">
        <v>0</v>
      </c>
      <c r="BB33" s="40">
        <v>0</v>
      </c>
      <c r="BC33" s="40">
        <v>3</v>
      </c>
      <c r="BD33" s="40">
        <v>0</v>
      </c>
      <c r="BE33" s="40">
        <v>3</v>
      </c>
      <c r="BF33" s="40">
        <v>2</v>
      </c>
      <c r="BG33" s="40">
        <v>0</v>
      </c>
      <c r="BH33" s="40">
        <v>0</v>
      </c>
      <c r="BI33" s="40" t="s">
        <v>129</v>
      </c>
      <c r="BJ33" s="40">
        <v>10</v>
      </c>
      <c r="BK33" s="82" cm="1">
        <f t="array" ref="BK33">SUM(IF('HABILITADOS Y RECHAZADOS LOTE 1'!$AZ73:$BJ73&lt;&gt;"", 'HABILITADOS Y RECHAZADOS LOTE 1'!$AZ73:$BJ73, 0))</f>
        <v>36.25</v>
      </c>
      <c r="BL33" s="83" t="s">
        <v>81</v>
      </c>
      <c r="BM33" s="61" t="s">
        <v>81</v>
      </c>
    </row>
    <row r="34" spans="1:65" ht="220.8" hidden="1" x14ac:dyDescent="0.3">
      <c r="A34">
        <v>1786</v>
      </c>
      <c r="B34" s="99" t="s">
        <v>67</v>
      </c>
      <c r="C34" s="100" t="s">
        <v>239</v>
      </c>
      <c r="D34" s="101" t="s">
        <v>240</v>
      </c>
      <c r="E34" s="101">
        <v>3</v>
      </c>
      <c r="F34" s="101" t="s">
        <v>71</v>
      </c>
      <c r="G34" s="101" t="s">
        <v>71</v>
      </c>
      <c r="H34" s="101" t="s">
        <v>71</v>
      </c>
      <c r="I34" s="101" t="s">
        <v>78</v>
      </c>
      <c r="J34" s="106"/>
      <c r="K34" s="100" t="s">
        <v>85</v>
      </c>
      <c r="L34" s="100" t="s">
        <v>85</v>
      </c>
      <c r="M34" s="103" t="s">
        <v>240</v>
      </c>
      <c r="N34" s="103"/>
      <c r="O34" s="103"/>
      <c r="P34" s="104" t="s">
        <v>98</v>
      </c>
      <c r="Q34" s="103" t="s">
        <v>241</v>
      </c>
      <c r="R34" s="103" t="str" cm="1">
        <f t="array" ref="R34">_xlfn.TEXTJOIN(", ", TRUE, IF('HABILITADOS Y RECHAZADOS LOTE 1'!$S34:$AP34="SI", 'HABILITADOS Y RECHAZADOS LOTE 1'!$S$2:$AP$2, ""))</f>
        <v/>
      </c>
      <c r="S34" s="94" t="s">
        <v>76</v>
      </c>
      <c r="T34" s="82" t="s">
        <v>76</v>
      </c>
      <c r="U34" s="82" t="s">
        <v>76</v>
      </c>
      <c r="V34" s="82" t="s">
        <v>76</v>
      </c>
      <c r="W34" s="82" t="s">
        <v>76</v>
      </c>
      <c r="X34" s="82" t="s">
        <v>76</v>
      </c>
      <c r="Y34" s="82" t="s">
        <v>76</v>
      </c>
      <c r="Z34" s="82" t="s">
        <v>76</v>
      </c>
      <c r="AA34" s="82" t="s">
        <v>76</v>
      </c>
      <c r="AB34" s="82" t="s">
        <v>76</v>
      </c>
      <c r="AC34" s="82" t="s">
        <v>76</v>
      </c>
      <c r="AD34" s="82" t="s">
        <v>76</v>
      </c>
      <c r="AE34" s="82" t="s">
        <v>76</v>
      </c>
      <c r="AF34" s="82" t="s">
        <v>76</v>
      </c>
      <c r="AG34" s="82" t="s">
        <v>76</v>
      </c>
      <c r="AH34" s="82" t="s">
        <v>76</v>
      </c>
      <c r="AI34" s="82" t="s">
        <v>76</v>
      </c>
      <c r="AJ34" s="82" t="s">
        <v>76</v>
      </c>
      <c r="AK34" s="82" t="s">
        <v>76</v>
      </c>
      <c r="AL34" s="82" t="s">
        <v>76</v>
      </c>
      <c r="AM34" s="82" t="s">
        <v>76</v>
      </c>
      <c r="AN34" s="82" t="s">
        <v>76</v>
      </c>
      <c r="AO34" s="82" t="s">
        <v>76</v>
      </c>
      <c r="AP34" s="82" t="s">
        <v>76</v>
      </c>
      <c r="AQ34" s="87" t="s">
        <v>242</v>
      </c>
      <c r="AR34" s="82"/>
      <c r="AS34" s="82"/>
      <c r="AT34" s="82"/>
      <c r="AU34" s="82"/>
      <c r="AV34" s="82"/>
      <c r="AW34" s="82"/>
      <c r="AX34" s="82"/>
      <c r="AY34" s="82"/>
      <c r="AZ34" s="40"/>
      <c r="BA34" s="40"/>
      <c r="BB34" s="40"/>
      <c r="BC34" s="40"/>
      <c r="BD34" s="40"/>
      <c r="BE34" s="40"/>
      <c r="BF34" s="40"/>
      <c r="BG34" s="40"/>
      <c r="BH34" s="40"/>
      <c r="BI34" s="40"/>
      <c r="BJ34" s="40"/>
      <c r="BK34" s="82" cm="1">
        <f t="array" ref="BK34">SUM(IF('HABILITADOS Y RECHAZADOS LOTE 1'!$AZ9:$BJ9&lt;&gt;"", 'HABILITADOS Y RECHAZADOS LOTE 1'!$AZ9:$BJ9, 0))</f>
        <v>0</v>
      </c>
      <c r="BL34" s="83" t="s">
        <v>81</v>
      </c>
      <c r="BM34" s="61" t="s">
        <v>81</v>
      </c>
    </row>
    <row r="35" spans="1:65" ht="187.2" hidden="1" x14ac:dyDescent="0.3">
      <c r="A35">
        <v>1787</v>
      </c>
      <c r="B35" s="99" t="s">
        <v>67</v>
      </c>
      <c r="C35" s="100" t="s">
        <v>243</v>
      </c>
      <c r="D35" s="101" t="s">
        <v>244</v>
      </c>
      <c r="E35" s="101">
        <v>2</v>
      </c>
      <c r="F35" s="101" t="s">
        <v>71</v>
      </c>
      <c r="G35" s="101" t="s">
        <v>71</v>
      </c>
      <c r="H35" s="101" t="s">
        <v>71</v>
      </c>
      <c r="I35" s="101" t="s">
        <v>78</v>
      </c>
      <c r="J35" s="106"/>
      <c r="K35" s="100" t="s">
        <v>236</v>
      </c>
      <c r="L35" s="100" t="s">
        <v>237</v>
      </c>
      <c r="M35" s="103" t="s">
        <v>245</v>
      </c>
      <c r="N35" s="103" t="s">
        <v>76</v>
      </c>
      <c r="O35" s="103"/>
      <c r="P35" s="101" t="s">
        <v>78</v>
      </c>
      <c r="Q35" s="107" t="s">
        <v>81</v>
      </c>
      <c r="R35" s="103" t="str" cm="1">
        <f t="array" ref="R35">_xlfn.TEXTJOIN(", ", TRUE, IF('HABILITADOS Y RECHAZADOS LOTE 1'!$S35:$AP35="SI", 'HABILITADOS Y RECHAZADOS LOTE 1'!$S$2:$AP$2, ""))</f>
        <v>Huevos, Sector defensa, Galletas, Productos de panificación, Grasas, aceites y derivados, Lácteos no fermentados, Lácteos fermentados, Productos azucarados</v>
      </c>
      <c r="S35" s="95" t="s">
        <v>76</v>
      </c>
      <c r="T35" s="84" t="s">
        <v>76</v>
      </c>
      <c r="U35" s="84" t="s">
        <v>76</v>
      </c>
      <c r="V35" s="84" t="s">
        <v>77</v>
      </c>
      <c r="W35" s="84" t="s">
        <v>76</v>
      </c>
      <c r="X35" s="84" t="s">
        <v>76</v>
      </c>
      <c r="Y35" s="84" t="s">
        <v>76</v>
      </c>
      <c r="Z35" s="84" t="s">
        <v>76</v>
      </c>
      <c r="AA35" s="84" t="s">
        <v>76</v>
      </c>
      <c r="AB35" s="84" t="s">
        <v>77</v>
      </c>
      <c r="AC35" s="84" t="s">
        <v>76</v>
      </c>
      <c r="AD35" s="84" t="s">
        <v>76</v>
      </c>
      <c r="AE35" s="84" t="s">
        <v>76</v>
      </c>
      <c r="AF35" s="84" t="s">
        <v>77</v>
      </c>
      <c r="AG35" s="84" t="s">
        <v>77</v>
      </c>
      <c r="AH35" s="84" t="s">
        <v>77</v>
      </c>
      <c r="AI35" s="84" t="s">
        <v>77</v>
      </c>
      <c r="AJ35" s="84" t="s">
        <v>77</v>
      </c>
      <c r="AK35" s="84" t="s">
        <v>76</v>
      </c>
      <c r="AL35" s="84" t="s">
        <v>76</v>
      </c>
      <c r="AM35" s="84" t="s">
        <v>76</v>
      </c>
      <c r="AN35" s="84" t="s">
        <v>77</v>
      </c>
      <c r="AO35" s="84" t="s">
        <v>76</v>
      </c>
      <c r="AP35" s="84" t="s">
        <v>76</v>
      </c>
      <c r="AQ35" s="84" t="s">
        <v>150</v>
      </c>
      <c r="AR35" s="84" t="s">
        <v>76</v>
      </c>
      <c r="AS35" s="84" t="s">
        <v>76</v>
      </c>
      <c r="AT35" s="84" t="s">
        <v>76</v>
      </c>
      <c r="AU35" s="84" t="s">
        <v>76</v>
      </c>
      <c r="AV35" s="84" t="s">
        <v>76</v>
      </c>
      <c r="AW35" s="84" t="s">
        <v>76</v>
      </c>
      <c r="AX35" s="84" t="s">
        <v>77</v>
      </c>
      <c r="AY35" s="84" t="s">
        <v>76</v>
      </c>
      <c r="AZ35" s="41">
        <v>0</v>
      </c>
      <c r="BA35" s="41">
        <v>0</v>
      </c>
      <c r="BB35" s="41">
        <v>0</v>
      </c>
      <c r="BC35" s="41">
        <v>3</v>
      </c>
      <c r="BD35" s="41">
        <v>0</v>
      </c>
      <c r="BE35" s="41">
        <v>3</v>
      </c>
      <c r="BF35" s="41">
        <v>0</v>
      </c>
      <c r="BG35" s="41">
        <v>0</v>
      </c>
      <c r="BH35" s="41">
        <v>0</v>
      </c>
      <c r="BI35" s="41" t="s">
        <v>129</v>
      </c>
      <c r="BJ35" s="41">
        <v>10</v>
      </c>
      <c r="BK35" s="84" cm="1">
        <f t="array" ref="BK35">SUM(IF('HABILITADOS Y RECHAZADOS LOTE 1'!$AZ46:$BJ46&lt;&gt;"", 'HABILITADOS Y RECHAZADOS LOTE 1'!$AZ46:$BJ46, 0))</f>
        <v>15.25</v>
      </c>
      <c r="BL35" s="86" t="s">
        <v>81</v>
      </c>
      <c r="BM35" s="61" t="s">
        <v>81</v>
      </c>
    </row>
    <row r="36" spans="1:65" ht="110.4" hidden="1" x14ac:dyDescent="0.3">
      <c r="A36">
        <v>1788</v>
      </c>
      <c r="B36" s="99" t="s">
        <v>151</v>
      </c>
      <c r="C36" s="100" t="s">
        <v>246</v>
      </c>
      <c r="D36" s="101" t="s">
        <v>247</v>
      </c>
      <c r="E36" s="101">
        <v>2</v>
      </c>
      <c r="F36" s="101" t="s">
        <v>70</v>
      </c>
      <c r="G36" s="101" t="s">
        <v>71</v>
      </c>
      <c r="H36" s="101" t="s">
        <v>71</v>
      </c>
      <c r="I36" s="101" t="s">
        <v>72</v>
      </c>
      <c r="J36" s="110" t="s">
        <v>189</v>
      </c>
      <c r="K36" s="100" t="s">
        <v>248</v>
      </c>
      <c r="L36" s="100" t="s">
        <v>249</v>
      </c>
      <c r="M36" s="103" t="s">
        <v>247</v>
      </c>
      <c r="N36" s="103" t="s">
        <v>76</v>
      </c>
      <c r="O36" s="103" t="s">
        <v>77</v>
      </c>
      <c r="P36" s="104" t="s">
        <v>78</v>
      </c>
      <c r="Q36" s="107" t="s">
        <v>81</v>
      </c>
      <c r="R36" s="103" t="str" cm="1">
        <f t="array" ref="R36">_xlfn.TEXTJOIN(", ", TRUE, IF('HABILITADOS Y RECHAZADOS LOTE 1'!$S36:$AP36="SI", 'HABILITADOS Y RECHAZADOS LOTE 1'!$S$2:$AP$2, ""))</f>
        <v>Cereales y derivados, Grasas, aceites y derivados, Leguminosas y derivados</v>
      </c>
      <c r="S36" s="94" t="s">
        <v>76</v>
      </c>
      <c r="T36" s="82" t="s">
        <v>76</v>
      </c>
      <c r="U36" s="82" t="s">
        <v>76</v>
      </c>
      <c r="V36" s="82" t="s">
        <v>76</v>
      </c>
      <c r="W36" s="82" t="s">
        <v>77</v>
      </c>
      <c r="X36" s="82" t="s">
        <v>76</v>
      </c>
      <c r="Y36" s="82" t="s">
        <v>76</v>
      </c>
      <c r="Z36" s="82" t="s">
        <v>76</v>
      </c>
      <c r="AA36" s="82" t="s">
        <v>76</v>
      </c>
      <c r="AB36" s="82" t="s">
        <v>76</v>
      </c>
      <c r="AC36" s="82" t="s">
        <v>76</v>
      </c>
      <c r="AD36" s="82" t="s">
        <v>76</v>
      </c>
      <c r="AE36" s="82" t="s">
        <v>76</v>
      </c>
      <c r="AF36" s="82" t="s">
        <v>76</v>
      </c>
      <c r="AG36" s="82" t="s">
        <v>76</v>
      </c>
      <c r="AH36" s="82" t="s">
        <v>77</v>
      </c>
      <c r="AI36" s="82" t="s">
        <v>76</v>
      </c>
      <c r="AJ36" s="82" t="s">
        <v>76</v>
      </c>
      <c r="AK36" s="82" t="s">
        <v>76</v>
      </c>
      <c r="AL36" s="82" t="s">
        <v>77</v>
      </c>
      <c r="AM36" s="82" t="s">
        <v>76</v>
      </c>
      <c r="AN36" s="82" t="s">
        <v>76</v>
      </c>
      <c r="AO36" s="82" t="s">
        <v>76</v>
      </c>
      <c r="AP36" s="82" t="s">
        <v>76</v>
      </c>
      <c r="AQ36" s="87" t="s">
        <v>250</v>
      </c>
      <c r="AR36" s="82" t="s">
        <v>76</v>
      </c>
      <c r="AS36" s="82" t="s">
        <v>76</v>
      </c>
      <c r="AT36" s="82" t="s">
        <v>76</v>
      </c>
      <c r="AU36" s="82" t="s">
        <v>76</v>
      </c>
      <c r="AV36" s="82" t="s">
        <v>76</v>
      </c>
      <c r="AW36" s="82" t="s">
        <v>76</v>
      </c>
      <c r="AX36" s="82" t="s">
        <v>76</v>
      </c>
      <c r="AY36" s="82" t="s">
        <v>76</v>
      </c>
      <c r="AZ36" s="40">
        <v>10</v>
      </c>
      <c r="BA36" s="40">
        <v>0</v>
      </c>
      <c r="BB36" s="40">
        <v>0</v>
      </c>
      <c r="BC36" s="40">
        <v>5</v>
      </c>
      <c r="BD36" s="40">
        <v>0</v>
      </c>
      <c r="BE36" s="40">
        <v>3</v>
      </c>
      <c r="BF36" s="40">
        <v>0</v>
      </c>
      <c r="BG36" s="40">
        <v>0</v>
      </c>
      <c r="BH36" s="40">
        <v>0</v>
      </c>
      <c r="BI36" s="40">
        <v>0.25</v>
      </c>
      <c r="BJ36" s="40">
        <v>0</v>
      </c>
      <c r="BK36" s="82" cm="1">
        <f t="array" ref="BK36">SUM(IF('HABILITADOS Y RECHAZADOS LOTE 1'!$AZ115:$BJ115&lt;&gt;"", 'HABILITADOS Y RECHAZADOS LOTE 1'!$AZ115:$BJ115, 0))</f>
        <v>0</v>
      </c>
      <c r="BL36" s="83" t="s">
        <v>81</v>
      </c>
      <c r="BM36" s="61" t="s">
        <v>81</v>
      </c>
    </row>
    <row r="37" spans="1:65" ht="151.80000000000001" hidden="1" x14ac:dyDescent="0.3">
      <c r="A37">
        <v>1790</v>
      </c>
      <c r="B37" s="100" t="s">
        <v>251</v>
      </c>
      <c r="C37" s="100" t="s">
        <v>252</v>
      </c>
      <c r="D37" s="101" t="s">
        <v>253</v>
      </c>
      <c r="E37" s="101">
        <v>2</v>
      </c>
      <c r="F37" s="101" t="s">
        <v>71</v>
      </c>
      <c r="G37" s="101" t="s">
        <v>71</v>
      </c>
      <c r="H37" s="101" t="s">
        <v>71</v>
      </c>
      <c r="I37" s="101" t="s">
        <v>78</v>
      </c>
      <c r="J37" s="106"/>
      <c r="K37" s="100" t="s">
        <v>254</v>
      </c>
      <c r="L37" s="100" t="s">
        <v>255</v>
      </c>
      <c r="M37" s="103" t="s">
        <v>256</v>
      </c>
      <c r="N37" s="103" t="s">
        <v>76</v>
      </c>
      <c r="O37" s="103"/>
      <c r="P37" s="101" t="s">
        <v>78</v>
      </c>
      <c r="Q37" s="107" t="s">
        <v>81</v>
      </c>
      <c r="R37" s="103" t="str" cm="1">
        <f t="array" ref="R37">_xlfn.TEXTJOIN(", ", TRUE, IF('HABILITADOS Y RECHAZADOS LOTE 1'!$S37:$AP37="SI", 'HABILITADOS Y RECHAZADOS LOTE 1'!$S$2:$AP$2, ""))</f>
        <v>Carnes Frescas (Refrigeradas o Congeladas), Derivados cárnicos, Huevos, Cereales y derivados, Alimentos manufacturados,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S37" s="95" t="s">
        <v>76</v>
      </c>
      <c r="T37" s="84" t="s">
        <v>77</v>
      </c>
      <c r="U37" s="84" t="s">
        <v>77</v>
      </c>
      <c r="V37" s="84" t="s">
        <v>77</v>
      </c>
      <c r="W37" s="84" t="s">
        <v>77</v>
      </c>
      <c r="X37" s="84" t="s">
        <v>77</v>
      </c>
      <c r="Y37" s="84" t="s">
        <v>77</v>
      </c>
      <c r="Z37" s="84" t="s">
        <v>77</v>
      </c>
      <c r="AA37" s="84" t="s">
        <v>77</v>
      </c>
      <c r="AB37" s="84" t="s">
        <v>77</v>
      </c>
      <c r="AC37" s="84" t="s">
        <v>77</v>
      </c>
      <c r="AD37" s="84" t="s">
        <v>77</v>
      </c>
      <c r="AE37" s="84" t="s">
        <v>76</v>
      </c>
      <c r="AF37" s="84" t="s">
        <v>77</v>
      </c>
      <c r="AG37" s="84" t="s">
        <v>77</v>
      </c>
      <c r="AH37" s="84" t="s">
        <v>77</v>
      </c>
      <c r="AI37" s="84" t="s">
        <v>77</v>
      </c>
      <c r="AJ37" s="84" t="s">
        <v>77</v>
      </c>
      <c r="AK37" s="84" t="s">
        <v>77</v>
      </c>
      <c r="AL37" s="84" t="s">
        <v>77</v>
      </c>
      <c r="AM37" s="84" t="s">
        <v>77</v>
      </c>
      <c r="AN37" s="84" t="s">
        <v>77</v>
      </c>
      <c r="AO37" s="84" t="s">
        <v>77</v>
      </c>
      <c r="AP37" s="84" t="s">
        <v>77</v>
      </c>
      <c r="AQ37" s="85" t="s">
        <v>150</v>
      </c>
      <c r="AR37" s="84" t="s">
        <v>76</v>
      </c>
      <c r="AS37" s="84" t="s">
        <v>76</v>
      </c>
      <c r="AT37" s="84" t="s">
        <v>76</v>
      </c>
      <c r="AU37" s="84" t="s">
        <v>76</v>
      </c>
      <c r="AV37" s="84" t="s">
        <v>76</v>
      </c>
      <c r="AW37" s="84" t="s">
        <v>76</v>
      </c>
      <c r="AX37" s="84" t="s">
        <v>77</v>
      </c>
      <c r="AY37" s="84" t="s">
        <v>76</v>
      </c>
      <c r="AZ37" s="41">
        <v>10</v>
      </c>
      <c r="BA37" s="41">
        <v>6</v>
      </c>
      <c r="BB37" s="41">
        <v>0</v>
      </c>
      <c r="BC37" s="41">
        <v>5</v>
      </c>
      <c r="BD37" s="41">
        <v>0</v>
      </c>
      <c r="BE37" s="41">
        <v>10</v>
      </c>
      <c r="BF37" s="41">
        <v>0</v>
      </c>
      <c r="BG37" s="41">
        <v>0</v>
      </c>
      <c r="BH37" s="41">
        <v>0</v>
      </c>
      <c r="BI37" s="41" t="s">
        <v>129</v>
      </c>
      <c r="BJ37" s="41">
        <v>0</v>
      </c>
      <c r="BK37" s="84" cm="1">
        <f t="array" ref="BK37">SUM(IF('HABILITADOS Y RECHAZADOS LOTE 1'!$AZ86:$BJ86&lt;&gt;"", 'HABILITADOS Y RECHAZADOS LOTE 1'!$AZ86:$BJ86, 0))</f>
        <v>10</v>
      </c>
      <c r="BL37" s="86" t="s">
        <v>81</v>
      </c>
      <c r="BM37" s="61" t="s">
        <v>81</v>
      </c>
    </row>
    <row r="38" spans="1:65" ht="207" hidden="1" x14ac:dyDescent="0.3">
      <c r="A38">
        <v>1792</v>
      </c>
      <c r="B38" s="100" t="s">
        <v>257</v>
      </c>
      <c r="C38" s="100" t="s">
        <v>258</v>
      </c>
      <c r="D38" s="101" t="s">
        <v>259</v>
      </c>
      <c r="E38" s="101">
        <v>2</v>
      </c>
      <c r="F38" s="101"/>
      <c r="G38" s="101"/>
      <c r="H38" s="101"/>
      <c r="I38" s="101" t="s">
        <v>98</v>
      </c>
      <c r="J38" s="110" t="s">
        <v>123</v>
      </c>
      <c r="K38" s="100" t="s">
        <v>260</v>
      </c>
      <c r="L38" s="100" t="s">
        <v>261</v>
      </c>
      <c r="M38" s="103" t="s">
        <v>262</v>
      </c>
      <c r="N38" s="103"/>
      <c r="O38" s="103"/>
      <c r="P38" s="101" t="s">
        <v>98</v>
      </c>
      <c r="Q38" s="110" t="s">
        <v>123</v>
      </c>
      <c r="R38" s="103" t="str" cm="1">
        <f t="array" ref="R38">_xlfn.TEXTJOIN(", ", TRUE, IF('HABILITADOS Y RECHAZADOS LOTE 1'!$S38:$AP38="SI", 'HABILITADOS Y RECHAZADOS LOTE 1'!$S$2:$AP$2, ""))</f>
        <v/>
      </c>
      <c r="S38" s="95" t="s">
        <v>76</v>
      </c>
      <c r="T38" s="84" t="s">
        <v>76</v>
      </c>
      <c r="U38" s="84" t="s">
        <v>76</v>
      </c>
      <c r="V38" s="84" t="s">
        <v>76</v>
      </c>
      <c r="W38" s="84" t="s">
        <v>76</v>
      </c>
      <c r="X38" s="84" t="s">
        <v>76</v>
      </c>
      <c r="Y38" s="84" t="s">
        <v>76</v>
      </c>
      <c r="Z38" s="84" t="s">
        <v>76</v>
      </c>
      <c r="AA38" s="84" t="s">
        <v>76</v>
      </c>
      <c r="AB38" s="84" t="s">
        <v>76</v>
      </c>
      <c r="AC38" s="84" t="s">
        <v>76</v>
      </c>
      <c r="AD38" s="84" t="s">
        <v>76</v>
      </c>
      <c r="AE38" s="84" t="s">
        <v>76</v>
      </c>
      <c r="AF38" s="84" t="s">
        <v>76</v>
      </c>
      <c r="AG38" s="84" t="s">
        <v>76</v>
      </c>
      <c r="AH38" s="84" t="s">
        <v>76</v>
      </c>
      <c r="AI38" s="84" t="s">
        <v>76</v>
      </c>
      <c r="AJ38" s="84" t="s">
        <v>76</v>
      </c>
      <c r="AK38" s="84" t="s">
        <v>76</v>
      </c>
      <c r="AL38" s="84" t="s">
        <v>76</v>
      </c>
      <c r="AM38" s="84" t="s">
        <v>76</v>
      </c>
      <c r="AN38" s="84" t="s">
        <v>76</v>
      </c>
      <c r="AO38" s="84" t="s">
        <v>76</v>
      </c>
      <c r="AP38" s="84" t="s">
        <v>76</v>
      </c>
      <c r="AQ38" s="84"/>
      <c r="AR38" s="84"/>
      <c r="AS38" s="84"/>
      <c r="AT38" s="84"/>
      <c r="AU38" s="84"/>
      <c r="AV38" s="84"/>
      <c r="AW38" s="84"/>
      <c r="AX38" s="84"/>
      <c r="AY38" s="84"/>
      <c r="AZ38" s="41"/>
      <c r="BA38" s="41"/>
      <c r="BB38" s="41"/>
      <c r="BC38" s="41"/>
      <c r="BD38" s="41"/>
      <c r="BE38" s="41"/>
      <c r="BF38" s="41"/>
      <c r="BG38" s="41"/>
      <c r="BH38" s="41"/>
      <c r="BI38" s="41"/>
      <c r="BJ38" s="41"/>
      <c r="BK38" s="84" cm="1">
        <f t="array" ref="BK38">SUM(IF('HABILITADOS Y RECHAZADOS LOTE 1'!$AZ64:$BJ64&lt;&gt;"", 'HABILITADOS Y RECHAZADOS LOTE 1'!$AZ64:$BJ64, 0))</f>
        <v>25.5</v>
      </c>
      <c r="BL38" s="86" t="s">
        <v>81</v>
      </c>
      <c r="BM38" s="62" t="s">
        <v>263</v>
      </c>
    </row>
    <row r="39" spans="1:65" ht="193.2" hidden="1" x14ac:dyDescent="0.3">
      <c r="A39">
        <v>1793</v>
      </c>
      <c r="B39" s="99" t="s">
        <v>67</v>
      </c>
      <c r="C39" s="100" t="s">
        <v>264</v>
      </c>
      <c r="D39" s="101" t="s">
        <v>265</v>
      </c>
      <c r="E39" s="101">
        <v>3</v>
      </c>
      <c r="F39" s="101" t="s">
        <v>71</v>
      </c>
      <c r="G39" s="101" t="s">
        <v>71</v>
      </c>
      <c r="H39" s="101" t="s">
        <v>71</v>
      </c>
      <c r="I39" s="101" t="s">
        <v>78</v>
      </c>
      <c r="J39" s="106"/>
      <c r="K39" s="100" t="s">
        <v>248</v>
      </c>
      <c r="L39" s="100" t="s">
        <v>249</v>
      </c>
      <c r="M39" s="103" t="s">
        <v>266</v>
      </c>
      <c r="N39" s="103" t="s">
        <v>77</v>
      </c>
      <c r="O39" s="103" t="s">
        <v>77</v>
      </c>
      <c r="P39" s="101" t="s">
        <v>98</v>
      </c>
      <c r="Q39" s="104" t="s">
        <v>173</v>
      </c>
      <c r="R39" s="103" t="str" cm="1">
        <f t="array" ref="R39">_xlfn.TEXTJOIN(", ", TRUE, IF('HABILITADOS Y RECHAZADOS LOTE 1'!$S39:$AP39="SI", 'HABILITADOS Y RECHAZADOS LOTE 1'!$S$2:$AP$2, ""))</f>
        <v/>
      </c>
      <c r="S39" s="95" t="s">
        <v>76</v>
      </c>
      <c r="T39" s="84" t="s">
        <v>76</v>
      </c>
      <c r="U39" s="84" t="s">
        <v>76</v>
      </c>
      <c r="V39" s="84" t="s">
        <v>76</v>
      </c>
      <c r="W39" s="84" t="s">
        <v>76</v>
      </c>
      <c r="X39" s="84" t="s">
        <v>76</v>
      </c>
      <c r="Y39" s="84" t="s">
        <v>76</v>
      </c>
      <c r="Z39" s="84" t="s">
        <v>76</v>
      </c>
      <c r="AA39" s="84" t="s">
        <v>76</v>
      </c>
      <c r="AB39" s="84" t="s">
        <v>76</v>
      </c>
      <c r="AC39" s="84" t="s">
        <v>76</v>
      </c>
      <c r="AD39" s="84" t="s">
        <v>76</v>
      </c>
      <c r="AE39" s="84" t="s">
        <v>76</v>
      </c>
      <c r="AF39" s="84" t="s">
        <v>76</v>
      </c>
      <c r="AG39" s="84" t="s">
        <v>76</v>
      </c>
      <c r="AH39" s="84" t="s">
        <v>76</v>
      </c>
      <c r="AI39" s="84" t="s">
        <v>76</v>
      </c>
      <c r="AJ39" s="84" t="s">
        <v>76</v>
      </c>
      <c r="AK39" s="84" t="s">
        <v>76</v>
      </c>
      <c r="AL39" s="84" t="s">
        <v>76</v>
      </c>
      <c r="AM39" s="84" t="s">
        <v>76</v>
      </c>
      <c r="AN39" s="84" t="s">
        <v>76</v>
      </c>
      <c r="AO39" s="84" t="s">
        <v>76</v>
      </c>
      <c r="AP39" s="84" t="s">
        <v>76</v>
      </c>
      <c r="AQ39" s="84" t="s">
        <v>267</v>
      </c>
      <c r="AR39" s="84" t="s">
        <v>77</v>
      </c>
      <c r="AS39" s="84" t="s">
        <v>76</v>
      </c>
      <c r="AT39" s="84" t="s">
        <v>76</v>
      </c>
      <c r="AU39" s="84" t="s">
        <v>76</v>
      </c>
      <c r="AV39" s="84" t="s">
        <v>76</v>
      </c>
      <c r="AW39" s="84" t="s">
        <v>77</v>
      </c>
      <c r="AX39" s="84" t="s">
        <v>77</v>
      </c>
      <c r="AY39" s="84" t="s">
        <v>77</v>
      </c>
      <c r="AZ39" s="41">
        <v>10</v>
      </c>
      <c r="BA39" s="41">
        <v>0</v>
      </c>
      <c r="BB39" s="41">
        <v>0</v>
      </c>
      <c r="BC39" s="41">
        <v>5</v>
      </c>
      <c r="BD39" s="41">
        <v>0</v>
      </c>
      <c r="BE39" s="41">
        <v>10</v>
      </c>
      <c r="BF39" s="41">
        <v>0</v>
      </c>
      <c r="BG39" s="41">
        <v>0</v>
      </c>
      <c r="BH39" s="41">
        <v>0</v>
      </c>
      <c r="BI39" s="41">
        <v>0</v>
      </c>
      <c r="BJ39" s="41">
        <v>0</v>
      </c>
      <c r="BK39" s="84" cm="1">
        <f t="array" ref="BK39">SUM(IF('HABILITADOS Y RECHAZADOS LOTE 1'!$AZ80:$BJ80&lt;&gt;"", 'HABILITADOS Y RECHAZADOS LOTE 1'!$AZ80:$BJ80, 0))</f>
        <v>1.5</v>
      </c>
      <c r="BL39" s="86" t="s">
        <v>81</v>
      </c>
      <c r="BM39" s="61" t="s">
        <v>81</v>
      </c>
    </row>
    <row r="40" spans="1:65" ht="187.2" hidden="1" x14ac:dyDescent="0.3">
      <c r="A40">
        <v>1794</v>
      </c>
      <c r="B40" s="99" t="s">
        <v>67</v>
      </c>
      <c r="C40" s="100" t="s">
        <v>268</v>
      </c>
      <c r="D40" s="101" t="s">
        <v>269</v>
      </c>
      <c r="E40" s="101">
        <v>3</v>
      </c>
      <c r="F40" s="101" t="s">
        <v>71</v>
      </c>
      <c r="G40" s="101" t="s">
        <v>71</v>
      </c>
      <c r="H40" s="101" t="s">
        <v>71</v>
      </c>
      <c r="I40" s="101" t="s">
        <v>78</v>
      </c>
      <c r="J40" s="106"/>
      <c r="K40" s="100" t="s">
        <v>85</v>
      </c>
      <c r="L40" s="100" t="s">
        <v>85</v>
      </c>
      <c r="M40" s="103" t="s">
        <v>270</v>
      </c>
      <c r="N40" s="103"/>
      <c r="O40" s="103"/>
      <c r="P40" s="101" t="s">
        <v>78</v>
      </c>
      <c r="Q40" s="107" t="s">
        <v>81</v>
      </c>
      <c r="R40" s="103" t="str" cm="1">
        <f t="array" ref="R40">_xlfn.TEXTJOIN(", ", TRUE, IF('HABILITADOS Y RECHAZADOS LOTE 1'!$S40:$AP40="SI", 'HABILITADOS Y RECHAZADOS LOTE 1'!$S$2:$AP$2, ""))</f>
        <v>Sector defensa, Amasijos</v>
      </c>
      <c r="S40" s="95" t="s">
        <v>76</v>
      </c>
      <c r="T40" s="84" t="s">
        <v>76</v>
      </c>
      <c r="U40" s="84" t="s">
        <v>76</v>
      </c>
      <c r="V40" s="84" t="s">
        <v>76</v>
      </c>
      <c r="W40" s="84" t="s">
        <v>76</v>
      </c>
      <c r="X40" s="84" t="s">
        <v>76</v>
      </c>
      <c r="Y40" s="84" t="s">
        <v>76</v>
      </c>
      <c r="Z40" s="84" t="s">
        <v>76</v>
      </c>
      <c r="AA40" s="84" t="s">
        <v>76</v>
      </c>
      <c r="AB40" s="84" t="s">
        <v>77</v>
      </c>
      <c r="AC40" s="84" t="s">
        <v>76</v>
      </c>
      <c r="AD40" s="84" t="s">
        <v>76</v>
      </c>
      <c r="AE40" s="84" t="s">
        <v>77</v>
      </c>
      <c r="AF40" s="84" t="s">
        <v>76</v>
      </c>
      <c r="AG40" s="84" t="s">
        <v>76</v>
      </c>
      <c r="AH40" s="84" t="s">
        <v>76</v>
      </c>
      <c r="AI40" s="84" t="s">
        <v>76</v>
      </c>
      <c r="AJ40" s="84" t="s">
        <v>76</v>
      </c>
      <c r="AK40" s="84" t="s">
        <v>76</v>
      </c>
      <c r="AL40" s="84" t="s">
        <v>76</v>
      </c>
      <c r="AM40" s="84" t="s">
        <v>76</v>
      </c>
      <c r="AN40" s="84" t="s">
        <v>76</v>
      </c>
      <c r="AO40" s="84" t="s">
        <v>76</v>
      </c>
      <c r="AP40" s="84" t="s">
        <v>76</v>
      </c>
      <c r="AQ40" s="84" t="s">
        <v>271</v>
      </c>
      <c r="AR40" s="84"/>
      <c r="AS40" s="84" t="s">
        <v>76</v>
      </c>
      <c r="AT40" s="84" t="s">
        <v>76</v>
      </c>
      <c r="AU40" s="84" t="s">
        <v>76</v>
      </c>
      <c r="AV40" s="84" t="s">
        <v>76</v>
      </c>
      <c r="AW40" s="84" t="s">
        <v>76</v>
      </c>
      <c r="AX40" s="84" t="s">
        <v>77</v>
      </c>
      <c r="AY40" s="84" t="s">
        <v>76</v>
      </c>
      <c r="AZ40" s="41">
        <v>10</v>
      </c>
      <c r="BA40" s="41">
        <v>0</v>
      </c>
      <c r="BB40" s="41">
        <v>0</v>
      </c>
      <c r="BC40" s="41">
        <v>0</v>
      </c>
      <c r="BD40" s="41">
        <v>0</v>
      </c>
      <c r="BE40" s="41">
        <v>10</v>
      </c>
      <c r="BF40" s="41">
        <v>10</v>
      </c>
      <c r="BG40" s="41">
        <v>0</v>
      </c>
      <c r="BH40" s="41">
        <v>0</v>
      </c>
      <c r="BI40" s="41">
        <v>0</v>
      </c>
      <c r="BJ40" s="41">
        <v>10</v>
      </c>
      <c r="BK40" s="84" cm="1">
        <f t="array" ref="BK40">SUM(IF('HABILITADOS Y RECHAZADOS LOTE 1'!$AZ118:$BJ118&lt;&gt;"", 'HABILITADOS Y RECHAZADOS LOTE 1'!$AZ118:$BJ118, 0))</f>
        <v>0</v>
      </c>
      <c r="BL40" s="86" t="s">
        <v>81</v>
      </c>
      <c r="BM40" s="61" t="s">
        <v>81</v>
      </c>
    </row>
    <row r="41" spans="1:65" ht="276" hidden="1" x14ac:dyDescent="0.3">
      <c r="A41">
        <v>1795</v>
      </c>
      <c r="B41" s="99" t="s">
        <v>272</v>
      </c>
      <c r="C41" s="100" t="s">
        <v>273</v>
      </c>
      <c r="D41" s="101" t="s">
        <v>274</v>
      </c>
      <c r="E41" s="101">
        <v>1</v>
      </c>
      <c r="F41" s="101"/>
      <c r="G41" s="101"/>
      <c r="H41" s="101"/>
      <c r="I41" s="101" t="s">
        <v>98</v>
      </c>
      <c r="J41" s="106" t="s">
        <v>275</v>
      </c>
      <c r="K41" s="100" t="s">
        <v>74</v>
      </c>
      <c r="L41" s="100" t="s">
        <v>276</v>
      </c>
      <c r="M41" s="103" t="s">
        <v>277</v>
      </c>
      <c r="N41" s="103"/>
      <c r="O41" s="103"/>
      <c r="P41" s="101" t="s">
        <v>98</v>
      </c>
      <c r="Q41" s="110" t="s">
        <v>275</v>
      </c>
      <c r="R41" s="103" t="str" cm="1">
        <f t="array" ref="R41">_xlfn.TEXTJOIN(", ", TRUE, IF('HABILITADOS Y RECHAZADOS LOTE 1'!$S41:$AP41="SI", 'HABILITADOS Y RECHAZADOS LOTE 1'!$S$2:$AP$2, ""))</f>
        <v/>
      </c>
      <c r="S41" s="94" t="s">
        <v>76</v>
      </c>
      <c r="T41" s="82" t="s">
        <v>76</v>
      </c>
      <c r="U41" s="82" t="s">
        <v>76</v>
      </c>
      <c r="V41" s="82" t="s">
        <v>76</v>
      </c>
      <c r="W41" s="82" t="s">
        <v>76</v>
      </c>
      <c r="X41" s="82" t="s">
        <v>76</v>
      </c>
      <c r="Y41" s="82" t="s">
        <v>76</v>
      </c>
      <c r="Z41" s="82" t="s">
        <v>76</v>
      </c>
      <c r="AA41" s="82" t="s">
        <v>76</v>
      </c>
      <c r="AB41" s="82" t="s">
        <v>76</v>
      </c>
      <c r="AC41" s="82" t="s">
        <v>76</v>
      </c>
      <c r="AD41" s="82" t="s">
        <v>76</v>
      </c>
      <c r="AE41" s="82" t="s">
        <v>76</v>
      </c>
      <c r="AF41" s="82" t="s">
        <v>76</v>
      </c>
      <c r="AG41" s="82" t="s">
        <v>76</v>
      </c>
      <c r="AH41" s="82" t="s">
        <v>76</v>
      </c>
      <c r="AI41" s="82" t="s">
        <v>76</v>
      </c>
      <c r="AJ41" s="82" t="s">
        <v>76</v>
      </c>
      <c r="AK41" s="82" t="s">
        <v>76</v>
      </c>
      <c r="AL41" s="82" t="s">
        <v>76</v>
      </c>
      <c r="AM41" s="82" t="s">
        <v>76</v>
      </c>
      <c r="AN41" s="82" t="s">
        <v>76</v>
      </c>
      <c r="AO41" s="82" t="s">
        <v>76</v>
      </c>
      <c r="AP41" s="82" t="s">
        <v>76</v>
      </c>
      <c r="AQ41" s="82"/>
      <c r="AR41" s="82"/>
      <c r="AS41" s="82"/>
      <c r="AT41" s="82"/>
      <c r="AU41" s="82"/>
      <c r="AV41" s="82"/>
      <c r="AW41" s="82"/>
      <c r="AX41" s="82"/>
      <c r="AY41" s="82"/>
      <c r="AZ41" s="40"/>
      <c r="BA41" s="40"/>
      <c r="BB41" s="40"/>
      <c r="BC41" s="40"/>
      <c r="BD41" s="40"/>
      <c r="BE41" s="40"/>
      <c r="BF41" s="40"/>
      <c r="BG41" s="40"/>
      <c r="BH41" s="40"/>
      <c r="BI41" s="40"/>
      <c r="BJ41" s="40"/>
      <c r="BK41" s="82" cm="1">
        <f t="array" ref="BK41">SUM(IF('HABILITADOS Y RECHAZADOS LOTE 1'!$AZ75:$BJ75&lt;&gt;"", 'HABILITADOS Y RECHAZADOS LOTE 1'!$AZ75:$BJ75, 0))</f>
        <v>34.5</v>
      </c>
      <c r="BL41" s="83" t="s">
        <v>81</v>
      </c>
      <c r="BM41" s="61" t="s">
        <v>81</v>
      </c>
    </row>
    <row r="42" spans="1:65" ht="27.6" hidden="1" x14ac:dyDescent="0.3">
      <c r="A42">
        <v>1796</v>
      </c>
      <c r="B42" s="99" t="s">
        <v>278</v>
      </c>
      <c r="C42" s="100" t="s">
        <v>279</v>
      </c>
      <c r="D42" s="101" t="s">
        <v>280</v>
      </c>
      <c r="E42" s="101">
        <v>2</v>
      </c>
      <c r="F42" s="101" t="s">
        <v>71</v>
      </c>
      <c r="G42" s="101" t="s">
        <v>71</v>
      </c>
      <c r="H42" s="101" t="s">
        <v>71</v>
      </c>
      <c r="I42" s="101" t="s">
        <v>78</v>
      </c>
      <c r="J42" s="106"/>
      <c r="K42" s="100" t="s">
        <v>85</v>
      </c>
      <c r="L42" s="100" t="s">
        <v>85</v>
      </c>
      <c r="M42" s="103" t="s">
        <v>281</v>
      </c>
      <c r="N42" s="103"/>
      <c r="O42" s="103"/>
      <c r="P42" s="101" t="s">
        <v>78</v>
      </c>
      <c r="Q42" s="107" t="s">
        <v>81</v>
      </c>
      <c r="R42" s="103" t="str" cm="1">
        <f t="array" ref="R42">_xlfn.TEXTJOIN(", ", TRUE, IF('HABILITADOS Y RECHAZADOS LOTE 1'!$S42:$AP42="SI", 'HABILITADOS Y RECHAZADOS LOTE 1'!$S$2:$AP$2, ""))</f>
        <v>Quesos</v>
      </c>
      <c r="S42" s="95" t="s">
        <v>76</v>
      </c>
      <c r="T42" s="84" t="s">
        <v>76</v>
      </c>
      <c r="U42" s="84" t="s">
        <v>76</v>
      </c>
      <c r="V42" s="84" t="s">
        <v>76</v>
      </c>
      <c r="W42" s="84" t="s">
        <v>76</v>
      </c>
      <c r="X42" s="84" t="s">
        <v>76</v>
      </c>
      <c r="Y42" s="84" t="s">
        <v>76</v>
      </c>
      <c r="Z42" s="84" t="s">
        <v>76</v>
      </c>
      <c r="AA42" s="84" t="s">
        <v>76</v>
      </c>
      <c r="AB42" s="84" t="s">
        <v>76</v>
      </c>
      <c r="AC42" s="84" t="s">
        <v>76</v>
      </c>
      <c r="AD42" s="84" t="s">
        <v>76</v>
      </c>
      <c r="AE42" s="84" t="s">
        <v>76</v>
      </c>
      <c r="AF42" s="84" t="s">
        <v>76</v>
      </c>
      <c r="AG42" s="84" t="s">
        <v>76</v>
      </c>
      <c r="AH42" s="84" t="s">
        <v>76</v>
      </c>
      <c r="AI42" s="84" t="s">
        <v>76</v>
      </c>
      <c r="AJ42" s="84" t="s">
        <v>76</v>
      </c>
      <c r="AK42" s="84" t="s">
        <v>77</v>
      </c>
      <c r="AL42" s="84" t="s">
        <v>76</v>
      </c>
      <c r="AM42" s="84" t="s">
        <v>76</v>
      </c>
      <c r="AN42" s="84" t="s">
        <v>76</v>
      </c>
      <c r="AO42" s="84" t="s">
        <v>76</v>
      </c>
      <c r="AP42" s="84" t="s">
        <v>76</v>
      </c>
      <c r="AQ42" s="85" t="s">
        <v>282</v>
      </c>
      <c r="AR42" s="84" t="s">
        <v>77</v>
      </c>
      <c r="AS42" s="84" t="s">
        <v>76</v>
      </c>
      <c r="AT42" s="84" t="s">
        <v>76</v>
      </c>
      <c r="AU42" s="84" t="s">
        <v>76</v>
      </c>
      <c r="AV42" s="84" t="s">
        <v>76</v>
      </c>
      <c r="AW42" s="84" t="s">
        <v>76</v>
      </c>
      <c r="AX42" s="84" t="s">
        <v>77</v>
      </c>
      <c r="AY42" s="84" t="s">
        <v>76</v>
      </c>
      <c r="AZ42" s="41">
        <v>0</v>
      </c>
      <c r="BA42" s="41">
        <v>6</v>
      </c>
      <c r="BB42" s="41">
        <v>0</v>
      </c>
      <c r="BC42" s="41">
        <v>0</v>
      </c>
      <c r="BD42" s="41">
        <v>0</v>
      </c>
      <c r="BE42" s="41">
        <v>0</v>
      </c>
      <c r="BF42" s="41">
        <v>0</v>
      </c>
      <c r="BG42" s="41">
        <v>0</v>
      </c>
      <c r="BH42" s="41" t="s">
        <v>129</v>
      </c>
      <c r="BI42" s="41" t="s">
        <v>129</v>
      </c>
      <c r="BJ42" s="41">
        <v>0</v>
      </c>
      <c r="BK42" s="84" cm="1">
        <f t="array" ref="BK42">SUM(IF('HABILITADOS Y RECHAZADOS LOTE 1'!$AZ84:$BJ84&lt;&gt;"", 'HABILITADOS Y RECHAZADOS LOTE 1'!$AZ84:$BJ84, 0))</f>
        <v>27.5</v>
      </c>
      <c r="BL42" s="86" t="s">
        <v>81</v>
      </c>
      <c r="BM42" s="61" t="s">
        <v>81</v>
      </c>
    </row>
    <row r="43" spans="1:65" ht="57.6" hidden="1" x14ac:dyDescent="0.3">
      <c r="A43">
        <v>1797</v>
      </c>
      <c r="B43" s="99" t="s">
        <v>283</v>
      </c>
      <c r="C43" s="100" t="s">
        <v>284</v>
      </c>
      <c r="D43" s="101" t="s">
        <v>285</v>
      </c>
      <c r="E43" s="101">
        <v>3</v>
      </c>
      <c r="F43" s="101" t="s">
        <v>71</v>
      </c>
      <c r="G43" s="101" t="s">
        <v>71</v>
      </c>
      <c r="H43" s="101" t="s">
        <v>71</v>
      </c>
      <c r="I43" s="101" t="s">
        <v>78</v>
      </c>
      <c r="J43" s="106"/>
      <c r="K43" s="100" t="s">
        <v>85</v>
      </c>
      <c r="L43" s="100" t="s">
        <v>85</v>
      </c>
      <c r="M43" s="103" t="s">
        <v>286</v>
      </c>
      <c r="N43" s="103"/>
      <c r="O43" s="103"/>
      <c r="P43" s="101" t="s">
        <v>78</v>
      </c>
      <c r="Q43" s="107" t="s">
        <v>81</v>
      </c>
      <c r="R43" s="103" t="str" cm="1">
        <f t="array" ref="R43">_xlfn.TEXTJOIN(", ", TRUE, IF('HABILITADOS Y RECHAZADOS LOTE 1'!$S43:$AP43="SI", 'HABILITADOS Y RECHAZADOS LOTE 1'!$S$2:$AP$2, ""))</f>
        <v>Lácteos no fermentados, Lácteos fermentados</v>
      </c>
      <c r="S43" s="95" t="s">
        <v>76</v>
      </c>
      <c r="T43" s="84" t="s">
        <v>76</v>
      </c>
      <c r="U43" s="84" t="s">
        <v>76</v>
      </c>
      <c r="V43" s="84" t="s">
        <v>76</v>
      </c>
      <c r="W43" s="84" t="s">
        <v>76</v>
      </c>
      <c r="X43" s="84" t="s">
        <v>76</v>
      </c>
      <c r="Y43" s="84" t="s">
        <v>76</v>
      </c>
      <c r="Z43" s="84" t="s">
        <v>76</v>
      </c>
      <c r="AA43" s="84" t="s">
        <v>76</v>
      </c>
      <c r="AB43" s="84" t="s">
        <v>76</v>
      </c>
      <c r="AC43" s="84" t="s">
        <v>76</v>
      </c>
      <c r="AD43" s="84" t="s">
        <v>76</v>
      </c>
      <c r="AE43" s="84" t="s">
        <v>76</v>
      </c>
      <c r="AF43" s="84" t="s">
        <v>76</v>
      </c>
      <c r="AG43" s="84" t="s">
        <v>76</v>
      </c>
      <c r="AH43" s="84" t="s">
        <v>76</v>
      </c>
      <c r="AI43" s="84" t="s">
        <v>77</v>
      </c>
      <c r="AJ43" s="84" t="s">
        <v>77</v>
      </c>
      <c r="AK43" s="84" t="s">
        <v>76</v>
      </c>
      <c r="AL43" s="84" t="s">
        <v>76</v>
      </c>
      <c r="AM43" s="84" t="s">
        <v>76</v>
      </c>
      <c r="AN43" s="84" t="s">
        <v>76</v>
      </c>
      <c r="AO43" s="84" t="s">
        <v>76</v>
      </c>
      <c r="AP43" s="84" t="s">
        <v>76</v>
      </c>
      <c r="AQ43" s="85" t="s">
        <v>242</v>
      </c>
      <c r="AR43" s="84" t="s">
        <v>76</v>
      </c>
      <c r="AS43" s="84" t="s">
        <v>77</v>
      </c>
      <c r="AT43" s="84" t="s">
        <v>76</v>
      </c>
      <c r="AU43" s="84" t="s">
        <v>76</v>
      </c>
      <c r="AV43" s="84" t="s">
        <v>76</v>
      </c>
      <c r="AW43" s="84" t="s">
        <v>76</v>
      </c>
      <c r="AX43" s="84" t="s">
        <v>76</v>
      </c>
      <c r="AY43" s="84" t="s">
        <v>76</v>
      </c>
      <c r="AZ43" s="41">
        <v>10</v>
      </c>
      <c r="BA43" s="41">
        <v>6</v>
      </c>
      <c r="BB43" s="41">
        <v>0</v>
      </c>
      <c r="BC43" s="41">
        <v>0</v>
      </c>
      <c r="BD43" s="41">
        <v>0</v>
      </c>
      <c r="BE43" s="41">
        <v>10</v>
      </c>
      <c r="BF43" s="41">
        <v>6</v>
      </c>
      <c r="BG43" s="41">
        <v>1</v>
      </c>
      <c r="BH43" s="41" t="s">
        <v>129</v>
      </c>
      <c r="BI43" s="41">
        <v>0</v>
      </c>
      <c r="BJ43" s="41">
        <v>10</v>
      </c>
      <c r="BK43" s="84" cm="1">
        <f t="array" ref="BK43">SUM(IF('HABILITADOS Y RECHAZADOS LOTE 1'!$AZ6:$BJ6&lt;&gt;"", 'HABILITADOS Y RECHAZADOS LOTE 1'!$AZ6:$BJ6, 0))</f>
        <v>0</v>
      </c>
      <c r="BL43" s="86" t="s">
        <v>81</v>
      </c>
      <c r="BM43" s="61" t="s">
        <v>81</v>
      </c>
    </row>
    <row r="44" spans="1:65" ht="82.8" hidden="1" x14ac:dyDescent="0.3">
      <c r="A44">
        <v>1798</v>
      </c>
      <c r="B44" s="99" t="s">
        <v>209</v>
      </c>
      <c r="C44" s="100" t="s">
        <v>287</v>
      </c>
      <c r="D44" s="101" t="s">
        <v>288</v>
      </c>
      <c r="E44" s="101">
        <v>2</v>
      </c>
      <c r="F44" s="101" t="s">
        <v>71</v>
      </c>
      <c r="G44" s="101" t="s">
        <v>71</v>
      </c>
      <c r="H44" s="101" t="s">
        <v>71</v>
      </c>
      <c r="I44" s="101" t="s">
        <v>78</v>
      </c>
      <c r="J44" s="106"/>
      <c r="K44" s="100" t="s">
        <v>289</v>
      </c>
      <c r="L44" s="100" t="s">
        <v>290</v>
      </c>
      <c r="M44" s="103" t="s">
        <v>288</v>
      </c>
      <c r="N44" s="103"/>
      <c r="O44" s="103"/>
      <c r="P44" s="101" t="s">
        <v>78</v>
      </c>
      <c r="Q44" s="107" t="s">
        <v>81</v>
      </c>
      <c r="R44" s="103" t="str" cm="1">
        <f t="array" ref="R44">_xlfn.TEXTJOIN(", ", TRUE, IF('HABILITADOS Y RECHAZADOS LOTE 1'!$S44:$AP44="SI", 'HABILITADOS Y RECHAZADOS LOTE 1'!$S$2:$AP$2, ""))</f>
        <v>Carnes Frescas (Refrigeradas o Congeladas), Derivados cárnicos, Huevos, Cereales y derivados, Enlatados cárnicos y derivados, Sector defensa, Frutas frescas, Fruta procesada, Quesos, Leguminosas y derivados, Pescados y mariscos, Verduras, hortalizas y derivados</v>
      </c>
      <c r="S44" s="95" t="s">
        <v>76</v>
      </c>
      <c r="T44" s="84" t="s">
        <v>77</v>
      </c>
      <c r="U44" s="84" t="s">
        <v>77</v>
      </c>
      <c r="V44" s="84" t="s">
        <v>77</v>
      </c>
      <c r="W44" s="84" t="s">
        <v>77</v>
      </c>
      <c r="X44" s="84" t="s">
        <v>76</v>
      </c>
      <c r="Y44" s="84" t="s">
        <v>77</v>
      </c>
      <c r="Z44" s="84" t="s">
        <v>76</v>
      </c>
      <c r="AA44" s="84" t="s">
        <v>76</v>
      </c>
      <c r="AB44" s="84" t="s">
        <v>77</v>
      </c>
      <c r="AC44" s="84" t="s">
        <v>77</v>
      </c>
      <c r="AD44" s="84" t="s">
        <v>77</v>
      </c>
      <c r="AE44" s="84" t="s">
        <v>76</v>
      </c>
      <c r="AF44" s="84" t="s">
        <v>76</v>
      </c>
      <c r="AG44" s="84" t="s">
        <v>76</v>
      </c>
      <c r="AH44" s="84" t="s">
        <v>76</v>
      </c>
      <c r="AI44" s="84" t="s">
        <v>76</v>
      </c>
      <c r="AJ44" s="84" t="s">
        <v>76</v>
      </c>
      <c r="AK44" s="84" t="s">
        <v>77</v>
      </c>
      <c r="AL44" s="84" t="s">
        <v>77</v>
      </c>
      <c r="AM44" s="84" t="s">
        <v>77</v>
      </c>
      <c r="AN44" s="84" t="s">
        <v>76</v>
      </c>
      <c r="AO44" s="84" t="s">
        <v>77</v>
      </c>
      <c r="AP44" s="84" t="s">
        <v>76</v>
      </c>
      <c r="AQ44" s="84" t="s">
        <v>291</v>
      </c>
      <c r="AR44" s="84" t="s">
        <v>77</v>
      </c>
      <c r="AS44" s="84" t="s">
        <v>77</v>
      </c>
      <c r="AT44" s="84" t="s">
        <v>76</v>
      </c>
      <c r="AU44" s="84" t="s">
        <v>76</v>
      </c>
      <c r="AV44" s="84" t="s">
        <v>76</v>
      </c>
      <c r="AW44" s="84" t="s">
        <v>76</v>
      </c>
      <c r="AX44" s="84" t="s">
        <v>77</v>
      </c>
      <c r="AY44" s="84" t="s">
        <v>76</v>
      </c>
      <c r="AZ44" s="41">
        <v>10</v>
      </c>
      <c r="BA44" s="41">
        <v>6</v>
      </c>
      <c r="BB44" s="41">
        <v>0</v>
      </c>
      <c r="BC44" s="41">
        <v>5</v>
      </c>
      <c r="BD44" s="41">
        <v>0</v>
      </c>
      <c r="BE44" s="41">
        <v>10</v>
      </c>
      <c r="BF44" s="41">
        <v>10</v>
      </c>
      <c r="BG44" s="41">
        <v>1</v>
      </c>
      <c r="BH44" s="41" t="s">
        <v>129</v>
      </c>
      <c r="BI44" s="41" t="s">
        <v>129</v>
      </c>
      <c r="BJ44" s="41">
        <v>10</v>
      </c>
      <c r="BK44" s="84" cm="1">
        <f t="array" ref="BK44">SUM(IF('HABILITADOS Y RECHAZADOS LOTE 1'!$AZ106:$BJ106&lt;&gt;"", 'HABILITADOS Y RECHAZADOS LOTE 1'!$AZ106:$BJ106, 0))</f>
        <v>25.5</v>
      </c>
      <c r="BL44" s="86" t="s">
        <v>81</v>
      </c>
      <c r="BM44" s="61" t="s">
        <v>81</v>
      </c>
    </row>
    <row r="45" spans="1:65" ht="207" hidden="1" x14ac:dyDescent="0.3">
      <c r="A45">
        <v>1799</v>
      </c>
      <c r="B45" s="99" t="s">
        <v>113</v>
      </c>
      <c r="C45" s="100" t="s">
        <v>292</v>
      </c>
      <c r="D45" s="101" t="s">
        <v>293</v>
      </c>
      <c r="E45" s="101">
        <v>3</v>
      </c>
      <c r="F45" s="101" t="s">
        <v>71</v>
      </c>
      <c r="G45" s="101" t="s">
        <v>70</v>
      </c>
      <c r="H45" s="101" t="s">
        <v>71</v>
      </c>
      <c r="I45" s="101" t="s">
        <v>72</v>
      </c>
      <c r="J45" s="110" t="s">
        <v>294</v>
      </c>
      <c r="K45" s="100" t="s">
        <v>205</v>
      </c>
      <c r="L45" s="100" t="s">
        <v>206</v>
      </c>
      <c r="M45" s="116" t="s">
        <v>293</v>
      </c>
      <c r="N45" s="116" t="s">
        <v>295</v>
      </c>
      <c r="O45" s="103" t="s">
        <v>76</v>
      </c>
      <c r="P45" s="104" t="s">
        <v>178</v>
      </c>
      <c r="Q45" s="103" t="s">
        <v>296</v>
      </c>
      <c r="R45" s="103" t="str" cm="1">
        <f t="array" ref="R45">_xlfn.TEXTJOIN(", ", TRUE, IF('HABILITADOS Y RECHAZADOS LOTE 1'!$S45:$AP45="SI", 'HABILITADOS Y RECHAZADOS LOTE 1'!$S$2:$AP$2, ""))</f>
        <v>Alimentos manufacturados</v>
      </c>
      <c r="S45" s="94" t="s">
        <v>76</v>
      </c>
      <c r="T45" s="82" t="s">
        <v>76</v>
      </c>
      <c r="U45" s="82" t="s">
        <v>76</v>
      </c>
      <c r="V45" s="82" t="s">
        <v>76</v>
      </c>
      <c r="W45" s="82" t="s">
        <v>76</v>
      </c>
      <c r="X45" s="82" t="s">
        <v>77</v>
      </c>
      <c r="Y45" s="82" t="s">
        <v>76</v>
      </c>
      <c r="Z45" s="82" t="s">
        <v>76</v>
      </c>
      <c r="AA45" s="82" t="s">
        <v>76</v>
      </c>
      <c r="AB45" s="82" t="s">
        <v>76</v>
      </c>
      <c r="AC45" s="82" t="s">
        <v>76</v>
      </c>
      <c r="AD45" s="82" t="s">
        <v>76</v>
      </c>
      <c r="AE45" s="82" t="s">
        <v>76</v>
      </c>
      <c r="AF45" s="82" t="s">
        <v>76</v>
      </c>
      <c r="AG45" s="82" t="s">
        <v>76</v>
      </c>
      <c r="AH45" s="82" t="s">
        <v>76</v>
      </c>
      <c r="AI45" s="82" t="s">
        <v>76</v>
      </c>
      <c r="AJ45" s="82" t="s">
        <v>76</v>
      </c>
      <c r="AK45" s="82" t="s">
        <v>76</v>
      </c>
      <c r="AL45" s="82" t="s">
        <v>76</v>
      </c>
      <c r="AM45" s="82" t="s">
        <v>76</v>
      </c>
      <c r="AN45" s="82" t="s">
        <v>76</v>
      </c>
      <c r="AO45" s="82" t="s">
        <v>76</v>
      </c>
      <c r="AP45" s="82" t="s">
        <v>76</v>
      </c>
      <c r="AQ45" s="82" t="s">
        <v>80</v>
      </c>
      <c r="AR45" s="82" t="s">
        <v>76</v>
      </c>
      <c r="AS45" s="82" t="s">
        <v>76</v>
      </c>
      <c r="AT45" s="82" t="s">
        <v>76</v>
      </c>
      <c r="AU45" s="82" t="s">
        <v>76</v>
      </c>
      <c r="AV45" s="82" t="s">
        <v>76</v>
      </c>
      <c r="AW45" s="82" t="s">
        <v>76</v>
      </c>
      <c r="AX45" s="82" t="s">
        <v>76</v>
      </c>
      <c r="AY45" s="82" t="s">
        <v>76</v>
      </c>
      <c r="AZ45" s="40">
        <v>10</v>
      </c>
      <c r="BA45" s="40">
        <v>0</v>
      </c>
      <c r="BB45" s="40">
        <v>0</v>
      </c>
      <c r="BC45" s="40">
        <v>0</v>
      </c>
      <c r="BD45" s="40">
        <v>0</v>
      </c>
      <c r="BE45" s="40">
        <v>10</v>
      </c>
      <c r="BF45" s="40">
        <v>0</v>
      </c>
      <c r="BG45" s="40">
        <v>0</v>
      </c>
      <c r="BH45" s="40">
        <v>0</v>
      </c>
      <c r="BI45" s="40">
        <v>0</v>
      </c>
      <c r="BJ45" s="40">
        <v>0</v>
      </c>
      <c r="BK45" s="82" cm="1">
        <f t="array" ref="BK45">SUM(IF('HABILITADOS Y RECHAZADOS LOTE 1'!$AZ85:$BJ85&lt;&gt;"", 'HABILITADOS Y RECHAZADOS LOTE 1'!$AZ85:$BJ85, 0))</f>
        <v>0.25</v>
      </c>
      <c r="BL45" s="83" t="s">
        <v>81</v>
      </c>
      <c r="BM45" s="61" t="s">
        <v>81</v>
      </c>
    </row>
    <row r="46" spans="1:65" ht="96.6" hidden="1" x14ac:dyDescent="0.3">
      <c r="A46">
        <v>1800</v>
      </c>
      <c r="B46" s="99" t="s">
        <v>297</v>
      </c>
      <c r="C46" s="100" t="s">
        <v>298</v>
      </c>
      <c r="D46" s="101" t="s">
        <v>299</v>
      </c>
      <c r="E46" s="101">
        <v>2</v>
      </c>
      <c r="F46" s="101" t="s">
        <v>71</v>
      </c>
      <c r="G46" s="101" t="s">
        <v>71</v>
      </c>
      <c r="H46" s="101" t="s">
        <v>71</v>
      </c>
      <c r="I46" s="101" t="s">
        <v>78</v>
      </c>
      <c r="J46" s="106"/>
      <c r="K46" s="100" t="s">
        <v>236</v>
      </c>
      <c r="L46" s="100" t="s">
        <v>300</v>
      </c>
      <c r="M46" s="103" t="s">
        <v>299</v>
      </c>
      <c r="N46" s="103"/>
      <c r="O46" s="103"/>
      <c r="P46" s="101" t="s">
        <v>78</v>
      </c>
      <c r="Q46" s="107" t="s">
        <v>81</v>
      </c>
      <c r="R46" s="103" t="str" cm="1">
        <f t="array" ref="R46">_xlfn.TEXTJOIN(", ", TRUE, IF('HABILITADOS Y RECHAZADOS LOTE 1'!$S46:$AP46="SI", 'HABILITADOS Y RECHAZADOS LOTE 1'!$S$2:$AP$2, ""))</f>
        <v>Carnes Frescas (Refrigeradas o Congeladas), Derivados cárnicos, Huevos, Frutas frescas, Fruta procesada, Grasas, aceites y derivados, Lácteos no fermentados, Lácteos fermentados, Quesos, Leguminosas y derivados, Pescados y mariscos, Productos azucarados, Verduras, hortalizas y derivados, Bebidas</v>
      </c>
      <c r="S46" s="95" t="s">
        <v>76</v>
      </c>
      <c r="T46" s="84" t="s">
        <v>77</v>
      </c>
      <c r="U46" s="84" t="s">
        <v>77</v>
      </c>
      <c r="V46" s="84" t="s">
        <v>77</v>
      </c>
      <c r="W46" s="84" t="s">
        <v>76</v>
      </c>
      <c r="X46" s="84" t="s">
        <v>76</v>
      </c>
      <c r="Y46" s="84" t="s">
        <v>76</v>
      </c>
      <c r="Z46" s="84" t="s">
        <v>76</v>
      </c>
      <c r="AA46" s="84" t="s">
        <v>76</v>
      </c>
      <c r="AB46" s="84" t="s">
        <v>76</v>
      </c>
      <c r="AC46" s="84" t="s">
        <v>77</v>
      </c>
      <c r="AD46" s="84" t="s">
        <v>77</v>
      </c>
      <c r="AE46" s="84" t="s">
        <v>76</v>
      </c>
      <c r="AF46" s="84" t="s">
        <v>76</v>
      </c>
      <c r="AG46" s="84" t="s">
        <v>76</v>
      </c>
      <c r="AH46" s="84" t="s">
        <v>77</v>
      </c>
      <c r="AI46" s="84" t="s">
        <v>77</v>
      </c>
      <c r="AJ46" s="84" t="s">
        <v>77</v>
      </c>
      <c r="AK46" s="84" t="s">
        <v>77</v>
      </c>
      <c r="AL46" s="84" t="s">
        <v>77</v>
      </c>
      <c r="AM46" s="84" t="s">
        <v>77</v>
      </c>
      <c r="AN46" s="84" t="s">
        <v>77</v>
      </c>
      <c r="AO46" s="84" t="s">
        <v>77</v>
      </c>
      <c r="AP46" s="84" t="s">
        <v>77</v>
      </c>
      <c r="AQ46" s="84" t="s">
        <v>165</v>
      </c>
      <c r="AR46" s="84" t="s">
        <v>76</v>
      </c>
      <c r="AS46" s="84" t="s">
        <v>76</v>
      </c>
      <c r="AT46" s="84" t="s">
        <v>76</v>
      </c>
      <c r="AU46" s="84" t="s">
        <v>76</v>
      </c>
      <c r="AV46" s="84" t="s">
        <v>76</v>
      </c>
      <c r="AW46" s="84" t="s">
        <v>76</v>
      </c>
      <c r="AX46" s="84" t="s">
        <v>77</v>
      </c>
      <c r="AY46" s="84" t="s">
        <v>77</v>
      </c>
      <c r="AZ46" s="41">
        <v>0</v>
      </c>
      <c r="BA46" s="41">
        <v>0</v>
      </c>
      <c r="BB46" s="41">
        <v>0</v>
      </c>
      <c r="BC46" s="41">
        <v>5</v>
      </c>
      <c r="BD46" s="41">
        <v>0</v>
      </c>
      <c r="BE46" s="41">
        <v>10</v>
      </c>
      <c r="BF46" s="41">
        <v>0</v>
      </c>
      <c r="BG46" s="41">
        <v>0</v>
      </c>
      <c r="BH46" s="41">
        <v>0</v>
      </c>
      <c r="BI46" s="41">
        <v>0.25</v>
      </c>
      <c r="BJ46" s="41">
        <v>0</v>
      </c>
      <c r="BK46" s="84" cm="1">
        <f t="array" ref="BK46">SUM(IF('HABILITADOS Y RECHAZADOS LOTE 1'!$AZ70:$BJ70&lt;&gt;"", 'HABILITADOS Y RECHAZADOS LOTE 1'!$AZ70:$BJ70, 0))</f>
        <v>37.25</v>
      </c>
      <c r="BL46" s="86" t="s">
        <v>81</v>
      </c>
      <c r="BM46" s="61" t="s">
        <v>81</v>
      </c>
    </row>
    <row r="47" spans="1:65" ht="138" hidden="1" x14ac:dyDescent="0.3">
      <c r="A47">
        <v>1801</v>
      </c>
      <c r="B47" s="99" t="s">
        <v>301</v>
      </c>
      <c r="C47" s="100" t="s">
        <v>302</v>
      </c>
      <c r="D47" s="109" t="s">
        <v>303</v>
      </c>
      <c r="E47" s="101">
        <v>3</v>
      </c>
      <c r="F47" s="101" t="s">
        <v>70</v>
      </c>
      <c r="G47" s="101" t="s">
        <v>71</v>
      </c>
      <c r="H47" s="101" t="s">
        <v>71</v>
      </c>
      <c r="I47" s="101" t="s">
        <v>72</v>
      </c>
      <c r="J47" s="117" t="s">
        <v>304</v>
      </c>
      <c r="K47" s="100" t="s">
        <v>85</v>
      </c>
      <c r="L47" s="100" t="s">
        <v>85</v>
      </c>
      <c r="M47" s="103" t="s">
        <v>305</v>
      </c>
      <c r="N47" s="103" t="s">
        <v>76</v>
      </c>
      <c r="O47" s="103" t="s">
        <v>77</v>
      </c>
      <c r="P47" s="104" t="s">
        <v>78</v>
      </c>
      <c r="Q47" s="107" t="s">
        <v>81</v>
      </c>
      <c r="R47" s="103" t="str" cm="1">
        <f t="array" ref="R47">_xlfn.TEXTJOIN(", ", TRUE, IF('HABILITADOS Y RECHAZADOS LOTE 1'!$S47:$AP47="SI", 'HABILITADOS Y RECHAZADOS LOTE 1'!$S$2:$AP$2, ""))</f>
        <v>Lácteos no fermentados, Lácteos fermentados</v>
      </c>
      <c r="S47" s="94" t="s">
        <v>76</v>
      </c>
      <c r="T47" s="82" t="s">
        <v>76</v>
      </c>
      <c r="U47" s="82" t="s">
        <v>76</v>
      </c>
      <c r="V47" s="82" t="s">
        <v>76</v>
      </c>
      <c r="W47" s="82" t="s">
        <v>76</v>
      </c>
      <c r="X47" s="82" t="s">
        <v>76</v>
      </c>
      <c r="Y47" s="82" t="s">
        <v>76</v>
      </c>
      <c r="Z47" s="82" t="s">
        <v>76</v>
      </c>
      <c r="AA47" s="82" t="s">
        <v>76</v>
      </c>
      <c r="AB47" s="82" t="s">
        <v>76</v>
      </c>
      <c r="AC47" s="82" t="s">
        <v>76</v>
      </c>
      <c r="AD47" s="82" t="s">
        <v>76</v>
      </c>
      <c r="AE47" s="82" t="s">
        <v>76</v>
      </c>
      <c r="AF47" s="82" t="s">
        <v>76</v>
      </c>
      <c r="AG47" s="82" t="s">
        <v>76</v>
      </c>
      <c r="AH47" s="82" t="s">
        <v>76</v>
      </c>
      <c r="AI47" s="82" t="s">
        <v>77</v>
      </c>
      <c r="AJ47" s="82" t="s">
        <v>77</v>
      </c>
      <c r="AK47" s="82" t="s">
        <v>76</v>
      </c>
      <c r="AL47" s="82" t="s">
        <v>76</v>
      </c>
      <c r="AM47" s="82" t="s">
        <v>76</v>
      </c>
      <c r="AN47" s="82" t="s">
        <v>76</v>
      </c>
      <c r="AO47" s="82" t="s">
        <v>76</v>
      </c>
      <c r="AP47" s="82" t="s">
        <v>76</v>
      </c>
      <c r="AQ47" s="82"/>
      <c r="AR47" s="82" t="s">
        <v>306</v>
      </c>
      <c r="AS47" s="82" t="s">
        <v>307</v>
      </c>
      <c r="AT47" s="82" t="s">
        <v>307</v>
      </c>
      <c r="AU47" s="82" t="s">
        <v>307</v>
      </c>
      <c r="AV47" s="82" t="s">
        <v>306</v>
      </c>
      <c r="AW47" s="82" t="s">
        <v>306</v>
      </c>
      <c r="AX47" s="82" t="s">
        <v>307</v>
      </c>
      <c r="AY47" s="82" t="s">
        <v>308</v>
      </c>
      <c r="AZ47" s="40">
        <v>10</v>
      </c>
      <c r="BA47" s="40"/>
      <c r="BB47" s="40">
        <v>0</v>
      </c>
      <c r="BC47" s="40">
        <v>0</v>
      </c>
      <c r="BD47" s="40">
        <v>0</v>
      </c>
      <c r="BE47" s="40">
        <v>10</v>
      </c>
      <c r="BF47" s="40">
        <v>8</v>
      </c>
      <c r="BG47" s="40">
        <v>1</v>
      </c>
      <c r="BH47" s="40">
        <v>0.25</v>
      </c>
      <c r="BI47" s="40">
        <v>0.25</v>
      </c>
      <c r="BJ47" s="40">
        <v>10</v>
      </c>
      <c r="BK47" s="82" cm="1">
        <f t="array" ref="BK47">SUM(IF('HABILITADOS Y RECHAZADOS LOTE 1'!$AZ121:$BJ121&lt;&gt;"", 'HABILITADOS Y RECHAZADOS LOTE 1'!$AZ121:$BJ121, 0))</f>
        <v>0</v>
      </c>
      <c r="BL47" s="83" t="s">
        <v>81</v>
      </c>
      <c r="BM47" s="61" t="s">
        <v>81</v>
      </c>
    </row>
    <row r="48" spans="1:65" ht="43.2" hidden="1" x14ac:dyDescent="0.3">
      <c r="A48">
        <v>1802</v>
      </c>
      <c r="B48" s="99" t="s">
        <v>219</v>
      </c>
      <c r="C48" s="100" t="s">
        <v>309</v>
      </c>
      <c r="D48" s="101" t="s">
        <v>310</v>
      </c>
      <c r="E48" s="101">
        <v>2</v>
      </c>
      <c r="F48" s="101" t="s">
        <v>71</v>
      </c>
      <c r="G48" s="101" t="s">
        <v>71</v>
      </c>
      <c r="H48" s="101" t="s">
        <v>71</v>
      </c>
      <c r="I48" s="101" t="s">
        <v>78</v>
      </c>
      <c r="J48" s="106"/>
      <c r="K48" s="100" t="s">
        <v>85</v>
      </c>
      <c r="L48" s="100" t="s">
        <v>85</v>
      </c>
      <c r="M48" s="103" t="s">
        <v>311</v>
      </c>
      <c r="N48" s="103"/>
      <c r="O48" s="103"/>
      <c r="P48" s="101" t="s">
        <v>78</v>
      </c>
      <c r="Q48" s="107" t="s">
        <v>81</v>
      </c>
      <c r="R48" s="103" t="str" cm="1">
        <f t="array" ref="R48">_xlfn.TEXTJOIN(", ", TRUE, IF('HABILITADOS Y RECHAZADOS LOTE 1'!$S48:$AP48="SI", 'HABILITADOS Y RECHAZADOS LOTE 1'!$S$2:$AP$2, ""))</f>
        <v>Galletas, Productos de panificación</v>
      </c>
      <c r="S48" s="95" t="s">
        <v>76</v>
      </c>
      <c r="T48" s="84" t="s">
        <v>76</v>
      </c>
      <c r="U48" s="84" t="s">
        <v>76</v>
      </c>
      <c r="V48" s="84" t="s">
        <v>76</v>
      </c>
      <c r="W48" s="84" t="s">
        <v>76</v>
      </c>
      <c r="X48" s="84" t="s">
        <v>76</v>
      </c>
      <c r="Y48" s="84" t="s">
        <v>76</v>
      </c>
      <c r="Z48" s="84" t="s">
        <v>76</v>
      </c>
      <c r="AA48" s="84" t="s">
        <v>76</v>
      </c>
      <c r="AB48" s="84" t="s">
        <v>76</v>
      </c>
      <c r="AC48" s="84" t="s">
        <v>76</v>
      </c>
      <c r="AD48" s="84" t="s">
        <v>76</v>
      </c>
      <c r="AE48" s="84" t="s">
        <v>76</v>
      </c>
      <c r="AF48" s="84" t="s">
        <v>77</v>
      </c>
      <c r="AG48" s="84" t="s">
        <v>77</v>
      </c>
      <c r="AH48" s="84" t="s">
        <v>76</v>
      </c>
      <c r="AI48" s="84" t="s">
        <v>76</v>
      </c>
      <c r="AJ48" s="84" t="s">
        <v>76</v>
      </c>
      <c r="AK48" s="84" t="s">
        <v>76</v>
      </c>
      <c r="AL48" s="84" t="s">
        <v>76</v>
      </c>
      <c r="AM48" s="84" t="s">
        <v>76</v>
      </c>
      <c r="AN48" s="84" t="s">
        <v>76</v>
      </c>
      <c r="AO48" s="84" t="s">
        <v>76</v>
      </c>
      <c r="AP48" s="84" t="s">
        <v>76</v>
      </c>
      <c r="AQ48" s="85" t="s">
        <v>250</v>
      </c>
      <c r="AR48" s="84" t="s">
        <v>76</v>
      </c>
      <c r="AS48" s="84" t="s">
        <v>76</v>
      </c>
      <c r="AT48" s="84" t="s">
        <v>76</v>
      </c>
      <c r="AU48" s="84" t="s">
        <v>76</v>
      </c>
      <c r="AV48" s="84" t="s">
        <v>76</v>
      </c>
      <c r="AW48" s="84" t="s">
        <v>76</v>
      </c>
      <c r="AX48" s="84" t="s">
        <v>76</v>
      </c>
      <c r="AY48" s="84" t="s">
        <v>76</v>
      </c>
      <c r="AZ48" s="41">
        <v>0</v>
      </c>
      <c r="BA48" s="41">
        <v>0</v>
      </c>
      <c r="BB48" s="41">
        <v>0</v>
      </c>
      <c r="BC48" s="41">
        <v>0</v>
      </c>
      <c r="BD48" s="41">
        <v>0</v>
      </c>
      <c r="BE48" s="41">
        <v>0</v>
      </c>
      <c r="BF48" s="41">
        <v>0</v>
      </c>
      <c r="BG48" s="41">
        <v>0</v>
      </c>
      <c r="BH48" s="41">
        <v>0.25</v>
      </c>
      <c r="BI48" s="41">
        <v>0.25</v>
      </c>
      <c r="BJ48" s="41">
        <v>0</v>
      </c>
      <c r="BK48" s="84" cm="1">
        <f t="array" ref="BK48">SUM(IF('HABILITADOS Y RECHAZADOS LOTE 1'!$AZ116:$BJ116&lt;&gt;"", 'HABILITADOS Y RECHAZADOS LOTE 1'!$AZ116:$BJ116, 0))</f>
        <v>0</v>
      </c>
      <c r="BL48" s="86" t="s">
        <v>81</v>
      </c>
      <c r="BM48" s="61" t="s">
        <v>81</v>
      </c>
    </row>
    <row r="49" spans="1:65" ht="151.80000000000001" hidden="1" x14ac:dyDescent="0.3">
      <c r="A49">
        <v>1803</v>
      </c>
      <c r="B49" s="100" t="s">
        <v>88</v>
      </c>
      <c r="C49" s="100" t="s">
        <v>312</v>
      </c>
      <c r="D49" s="101" t="s">
        <v>313</v>
      </c>
      <c r="E49" s="101">
        <v>1</v>
      </c>
      <c r="F49" s="101" t="s">
        <v>71</v>
      </c>
      <c r="G49" s="101" t="s">
        <v>71</v>
      </c>
      <c r="H49" s="101" t="s">
        <v>71</v>
      </c>
      <c r="I49" s="101" t="s">
        <v>78</v>
      </c>
      <c r="J49" s="106"/>
      <c r="K49" s="100" t="s">
        <v>190</v>
      </c>
      <c r="L49" s="100" t="s">
        <v>314</v>
      </c>
      <c r="M49" s="103" t="s">
        <v>313</v>
      </c>
      <c r="N49" s="103"/>
      <c r="O49" s="103"/>
      <c r="P49" s="101" t="s">
        <v>78</v>
      </c>
      <c r="Q49" s="107" t="s">
        <v>81</v>
      </c>
      <c r="R49" s="103" t="str" cm="1">
        <f t="array" ref="R49">_xlfn.TEXTJOIN(", ", TRUE, IF('HABILITADOS Y RECHAZADOS LOTE 1'!$S49:$AP49="SI", 'HABILITADOS Y RECHAZADOS LOTE 1'!$S$2:$AP$2, ""))</f>
        <v>Huevos, Frutas frescas</v>
      </c>
      <c r="S49" s="94" t="s">
        <v>76</v>
      </c>
      <c r="T49" s="82" t="s">
        <v>76</v>
      </c>
      <c r="U49" s="82" t="s">
        <v>76</v>
      </c>
      <c r="V49" s="82" t="s">
        <v>77</v>
      </c>
      <c r="W49" s="82" t="s">
        <v>76</v>
      </c>
      <c r="X49" s="82" t="s">
        <v>76</v>
      </c>
      <c r="Y49" s="82" t="s">
        <v>76</v>
      </c>
      <c r="Z49" s="82" t="s">
        <v>76</v>
      </c>
      <c r="AA49" s="82" t="s">
        <v>76</v>
      </c>
      <c r="AB49" s="82" t="s">
        <v>76</v>
      </c>
      <c r="AC49" s="82" t="s">
        <v>77</v>
      </c>
      <c r="AD49" s="82" t="s">
        <v>76</v>
      </c>
      <c r="AE49" s="82" t="s">
        <v>76</v>
      </c>
      <c r="AF49" s="82" t="s">
        <v>76</v>
      </c>
      <c r="AG49" s="82" t="s">
        <v>76</v>
      </c>
      <c r="AH49" s="82" t="s">
        <v>76</v>
      </c>
      <c r="AI49" s="82" t="s">
        <v>76</v>
      </c>
      <c r="AJ49" s="82" t="s">
        <v>76</v>
      </c>
      <c r="AK49" s="82" t="s">
        <v>76</v>
      </c>
      <c r="AL49" s="82" t="s">
        <v>76</v>
      </c>
      <c r="AM49" s="82" t="s">
        <v>76</v>
      </c>
      <c r="AN49" s="82" t="s">
        <v>76</v>
      </c>
      <c r="AO49" s="82" t="s">
        <v>76</v>
      </c>
      <c r="AP49" s="82" t="s">
        <v>76</v>
      </c>
      <c r="AQ49" s="82" t="s">
        <v>315</v>
      </c>
      <c r="AR49" s="82" t="s">
        <v>76</v>
      </c>
      <c r="AS49" s="82" t="s">
        <v>76</v>
      </c>
      <c r="AT49" s="82" t="s">
        <v>76</v>
      </c>
      <c r="AU49" s="82" t="s">
        <v>76</v>
      </c>
      <c r="AV49" s="82" t="s">
        <v>76</v>
      </c>
      <c r="AW49" s="82" t="s">
        <v>76</v>
      </c>
      <c r="AX49" s="82" t="s">
        <v>77</v>
      </c>
      <c r="AY49" s="82" t="s">
        <v>76</v>
      </c>
      <c r="AZ49" s="40">
        <v>0</v>
      </c>
      <c r="BA49" s="40">
        <v>0</v>
      </c>
      <c r="BB49" s="40">
        <v>0</v>
      </c>
      <c r="BC49" s="40">
        <v>0</v>
      </c>
      <c r="BD49" s="40">
        <v>0</v>
      </c>
      <c r="BE49" s="40">
        <v>0</v>
      </c>
      <c r="BF49" s="40">
        <v>0</v>
      </c>
      <c r="BG49" s="40">
        <v>0</v>
      </c>
      <c r="BH49" s="40">
        <v>0</v>
      </c>
      <c r="BI49" s="40">
        <v>0.25</v>
      </c>
      <c r="BJ49" s="40">
        <v>0</v>
      </c>
      <c r="BK49" s="82" cm="1">
        <f t="array" ref="BK49">SUM(IF('HABILITADOS Y RECHAZADOS LOTE 1'!$AZ43:$BJ43&lt;&gt;"", 'HABILITADOS Y RECHAZADOS LOTE 1'!$AZ43:$BJ43, 0))</f>
        <v>43</v>
      </c>
      <c r="BL49" s="83" t="s">
        <v>81</v>
      </c>
      <c r="BM49" s="61" t="s">
        <v>81</v>
      </c>
    </row>
    <row r="50" spans="1:65" ht="110.4" hidden="1" x14ac:dyDescent="0.3">
      <c r="A50">
        <v>1804</v>
      </c>
      <c r="B50" s="99" t="s">
        <v>316</v>
      </c>
      <c r="C50" s="100" t="s">
        <v>317</v>
      </c>
      <c r="D50" s="109" t="s">
        <v>318</v>
      </c>
      <c r="E50" s="101">
        <v>3</v>
      </c>
      <c r="F50" s="101" t="s">
        <v>71</v>
      </c>
      <c r="G50" s="101" t="s">
        <v>71</v>
      </c>
      <c r="H50" s="101" t="s">
        <v>71</v>
      </c>
      <c r="I50" s="101" t="s">
        <v>78</v>
      </c>
      <c r="J50" s="106"/>
      <c r="K50" s="100" t="s">
        <v>190</v>
      </c>
      <c r="L50" s="100" t="s">
        <v>319</v>
      </c>
      <c r="M50" s="103"/>
      <c r="N50" s="103"/>
      <c r="O50" s="103"/>
      <c r="P50" s="101" t="s">
        <v>78</v>
      </c>
      <c r="Q50" s="107" t="s">
        <v>81</v>
      </c>
      <c r="R50" s="103" t="str" cm="1">
        <f t="array" ref="R50">_xlfn.TEXTJOIN(", ", TRUE, IF('HABILITADOS Y RECHAZADOS LOTE 1'!$S50:$AP50="SI", 'HABILITADOS Y RECHAZADOS LOTE 1'!$S$2:$AP$2, ""))</f>
        <v>Carnes Frescas (Refrigeradas o Congeladas), Derivados cárnicos, Cereales y derivados, Especias y derivados, Frutas frescas, Fruta procesada, Amasijos, Grasas, aceites y derivados, Lácteos no fermentados, Lácteos fermentados, Quesos, Leguminosas y derivados, Productos azucarados, Verduras, hortalizas y derivados, Bebidas</v>
      </c>
      <c r="S50" s="94" t="s">
        <v>76</v>
      </c>
      <c r="T50" s="82" t="s">
        <v>77</v>
      </c>
      <c r="U50" s="82" t="s">
        <v>77</v>
      </c>
      <c r="V50" s="82" t="s">
        <v>76</v>
      </c>
      <c r="W50" s="82" t="s">
        <v>77</v>
      </c>
      <c r="X50" s="82" t="s">
        <v>76</v>
      </c>
      <c r="Y50" s="82" t="s">
        <v>76</v>
      </c>
      <c r="Z50" s="82" t="s">
        <v>76</v>
      </c>
      <c r="AA50" s="82" t="s">
        <v>77</v>
      </c>
      <c r="AB50" s="82" t="s">
        <v>76</v>
      </c>
      <c r="AC50" s="82" t="s">
        <v>77</v>
      </c>
      <c r="AD50" s="82" t="s">
        <v>77</v>
      </c>
      <c r="AE50" s="82" t="s">
        <v>77</v>
      </c>
      <c r="AF50" s="82" t="s">
        <v>76</v>
      </c>
      <c r="AG50" s="82" t="s">
        <v>76</v>
      </c>
      <c r="AH50" s="82" t="s">
        <v>77</v>
      </c>
      <c r="AI50" s="82" t="s">
        <v>77</v>
      </c>
      <c r="AJ50" s="82" t="s">
        <v>77</v>
      </c>
      <c r="AK50" s="82" t="s">
        <v>77</v>
      </c>
      <c r="AL50" s="82" t="s">
        <v>77</v>
      </c>
      <c r="AM50" s="82" t="s">
        <v>76</v>
      </c>
      <c r="AN50" s="82" t="s">
        <v>77</v>
      </c>
      <c r="AO50" s="82" t="s">
        <v>77</v>
      </c>
      <c r="AP50" s="82" t="s">
        <v>77</v>
      </c>
      <c r="AQ50" s="87" t="s">
        <v>108</v>
      </c>
      <c r="AR50" s="82" t="s">
        <v>76</v>
      </c>
      <c r="AS50" s="82" t="s">
        <v>77</v>
      </c>
      <c r="AT50" s="82" t="s">
        <v>76</v>
      </c>
      <c r="AU50" s="82" t="s">
        <v>76</v>
      </c>
      <c r="AV50" s="82" t="s">
        <v>76</v>
      </c>
      <c r="AW50" s="82" t="s">
        <v>76</v>
      </c>
      <c r="AX50" s="82" t="s">
        <v>77</v>
      </c>
      <c r="AY50" s="82" t="s">
        <v>76</v>
      </c>
      <c r="AZ50" s="40">
        <v>10</v>
      </c>
      <c r="BA50" s="40">
        <v>6</v>
      </c>
      <c r="BB50" s="40">
        <v>6</v>
      </c>
      <c r="BC50" s="40">
        <v>5</v>
      </c>
      <c r="BD50" s="40">
        <v>0</v>
      </c>
      <c r="BE50" s="40">
        <v>3</v>
      </c>
      <c r="BF50" s="40">
        <v>2</v>
      </c>
      <c r="BG50" s="40">
        <v>1</v>
      </c>
      <c r="BH50" s="40">
        <v>0.25</v>
      </c>
      <c r="BI50" s="40">
        <v>0.25</v>
      </c>
      <c r="BJ50" s="40">
        <v>0</v>
      </c>
      <c r="BK50" s="82" cm="1">
        <f t="array" ref="BK50">SUM(IF('HABILITADOS Y RECHAZADOS LOTE 1'!$AZ33:$BJ33&lt;&gt;"", 'HABILITADOS Y RECHAZADOS LOTE 1'!$AZ33:$BJ33, 0))</f>
        <v>18</v>
      </c>
      <c r="BL50" s="83" t="s">
        <v>81</v>
      </c>
      <c r="BM50" s="61" t="s">
        <v>81</v>
      </c>
    </row>
    <row r="51" spans="1:65" ht="27.6" hidden="1" x14ac:dyDescent="0.3">
      <c r="A51">
        <v>1805</v>
      </c>
      <c r="B51" s="113" t="s">
        <v>320</v>
      </c>
      <c r="C51" s="100" t="s">
        <v>321</v>
      </c>
      <c r="D51" s="101" t="s">
        <v>322</v>
      </c>
      <c r="E51" s="101">
        <v>2</v>
      </c>
      <c r="F51" s="101" t="s">
        <v>71</v>
      </c>
      <c r="G51" s="101" t="s">
        <v>71</v>
      </c>
      <c r="H51" s="101" t="s">
        <v>71</v>
      </c>
      <c r="I51" s="101" t="s">
        <v>78</v>
      </c>
      <c r="J51" s="106"/>
      <c r="K51" s="100" t="s">
        <v>222</v>
      </c>
      <c r="L51" s="100" t="s">
        <v>323</v>
      </c>
      <c r="M51" s="103" t="s">
        <v>324</v>
      </c>
      <c r="N51" s="103" t="s">
        <v>76</v>
      </c>
      <c r="O51" s="103"/>
      <c r="P51" s="101" t="s">
        <v>78</v>
      </c>
      <c r="Q51" s="107" t="s">
        <v>81</v>
      </c>
      <c r="R51" s="103" t="str" cm="1">
        <f t="array" ref="R51">_xlfn.TEXTJOIN(", ", TRUE, IF('HABILITADOS Y RECHAZADOS LOTE 1'!$S51:$AP51="SI", 'HABILITADOS Y RECHAZADOS LOTE 1'!$S$2:$AP$2, ""))</f>
        <v>Frutas frescas, Productos de panificación</v>
      </c>
      <c r="S51" s="95" t="s">
        <v>76</v>
      </c>
      <c r="T51" s="84" t="s">
        <v>76</v>
      </c>
      <c r="U51" s="84" t="s">
        <v>76</v>
      </c>
      <c r="V51" s="84" t="s">
        <v>76</v>
      </c>
      <c r="W51" s="84" t="s">
        <v>76</v>
      </c>
      <c r="X51" s="84" t="s">
        <v>76</v>
      </c>
      <c r="Y51" s="84" t="s">
        <v>76</v>
      </c>
      <c r="Z51" s="84" t="s">
        <v>76</v>
      </c>
      <c r="AA51" s="84" t="s">
        <v>76</v>
      </c>
      <c r="AB51" s="84" t="s">
        <v>76</v>
      </c>
      <c r="AC51" s="84" t="s">
        <v>77</v>
      </c>
      <c r="AD51" s="84" t="s">
        <v>76</v>
      </c>
      <c r="AE51" s="84" t="s">
        <v>76</v>
      </c>
      <c r="AF51" s="84" t="s">
        <v>76</v>
      </c>
      <c r="AG51" s="84" t="s">
        <v>77</v>
      </c>
      <c r="AH51" s="84" t="s">
        <v>76</v>
      </c>
      <c r="AI51" s="84" t="s">
        <v>76</v>
      </c>
      <c r="AJ51" s="84" t="s">
        <v>76</v>
      </c>
      <c r="AK51" s="84" t="s">
        <v>76</v>
      </c>
      <c r="AL51" s="84" t="s">
        <v>76</v>
      </c>
      <c r="AM51" s="84" t="s">
        <v>76</v>
      </c>
      <c r="AN51" s="84" t="s">
        <v>76</v>
      </c>
      <c r="AO51" s="84" t="s">
        <v>76</v>
      </c>
      <c r="AP51" s="84" t="s">
        <v>76</v>
      </c>
      <c r="AQ51" s="85" t="s">
        <v>150</v>
      </c>
      <c r="AR51" s="84" t="s">
        <v>76</v>
      </c>
      <c r="AS51" s="84" t="s">
        <v>76</v>
      </c>
      <c r="AT51" s="84" t="s">
        <v>76</v>
      </c>
      <c r="AU51" s="84" t="s">
        <v>76</v>
      </c>
      <c r="AV51" s="84" t="s">
        <v>76</v>
      </c>
      <c r="AW51" s="84" t="s">
        <v>76</v>
      </c>
      <c r="AX51" s="84" t="s">
        <v>77</v>
      </c>
      <c r="AY51" s="84" t="s">
        <v>76</v>
      </c>
      <c r="AZ51" s="41">
        <v>10</v>
      </c>
      <c r="BA51" s="41">
        <v>0</v>
      </c>
      <c r="BB51" s="41">
        <v>0</v>
      </c>
      <c r="BC51" s="41">
        <v>5</v>
      </c>
      <c r="BD51" s="41">
        <v>0</v>
      </c>
      <c r="BE51" s="41">
        <v>10</v>
      </c>
      <c r="BF51" s="41">
        <v>0</v>
      </c>
      <c r="BG51" s="41">
        <v>0</v>
      </c>
      <c r="BH51" s="41">
        <v>0</v>
      </c>
      <c r="BI51" s="41" t="s">
        <v>129</v>
      </c>
      <c r="BJ51" s="41">
        <v>0</v>
      </c>
      <c r="BK51" s="84" cm="1">
        <f t="array" ref="BK51">SUM(IF('HABILITADOS Y RECHAZADOS LOTE 1'!$AZ110:$BJ110&lt;&gt;"", 'HABILITADOS Y RECHAZADOS LOTE 1'!$AZ110:$BJ110, 0))</f>
        <v>0</v>
      </c>
      <c r="BL51" s="86" t="s">
        <v>81</v>
      </c>
      <c r="BM51" s="61" t="s">
        <v>81</v>
      </c>
    </row>
    <row r="52" spans="1:65" ht="179.4" hidden="1" x14ac:dyDescent="0.3">
      <c r="A52">
        <v>1806</v>
      </c>
      <c r="B52" s="100" t="s">
        <v>88</v>
      </c>
      <c r="C52" s="100" t="s">
        <v>325</v>
      </c>
      <c r="D52" s="101" t="s">
        <v>326</v>
      </c>
      <c r="E52" s="101">
        <v>2</v>
      </c>
      <c r="F52" s="101" t="s">
        <v>70</v>
      </c>
      <c r="G52" s="101" t="s">
        <v>71</v>
      </c>
      <c r="H52" s="101" t="s">
        <v>71</v>
      </c>
      <c r="I52" s="101" t="s">
        <v>72</v>
      </c>
      <c r="J52" s="110" t="s">
        <v>327</v>
      </c>
      <c r="K52" s="100" t="s">
        <v>254</v>
      </c>
      <c r="L52" s="100" t="s">
        <v>255</v>
      </c>
      <c r="M52" s="103" t="s">
        <v>328</v>
      </c>
      <c r="N52" s="103" t="s">
        <v>76</v>
      </c>
      <c r="O52" s="103" t="s">
        <v>77</v>
      </c>
      <c r="P52" s="104" t="s">
        <v>78</v>
      </c>
      <c r="Q52" s="107" t="s">
        <v>81</v>
      </c>
      <c r="R52" s="103" t="str" cm="1">
        <f t="array" ref="R52">_xlfn.TEXTJOIN(", ", TRUE, IF('HABILITADOS Y RECHAZADOS LOTE 1'!$S52:$AP52="SI", 'HABILITADOS Y RECHAZADOS LOTE 1'!$S$2:$AP$2, ""))</f>
        <v>Carnes Frescas (Refrigeradas o Congeladas), Derivados cárnicos, Huevos, Cereales y derivados, Enlatados cárnicos y derivados, Conservas de frutas/ hortalizas/ leguminosas, Especias y derivados, Frutas frescas, Fruta procesada, Galletas, Productos de panificación, Grasas, aceites y derivados, Lácteos no fermentados, Lácteos fermentados, Quesos, Leguminosas y derivados, Pescados y mariscos, Productos azucarados, Verduras, hortalizas y derivados, Bebidas</v>
      </c>
      <c r="S52" s="95" t="s">
        <v>76</v>
      </c>
      <c r="T52" s="84" t="s">
        <v>77</v>
      </c>
      <c r="U52" s="84" t="s">
        <v>77</v>
      </c>
      <c r="V52" s="84" t="s">
        <v>77</v>
      </c>
      <c r="W52" s="84" t="s">
        <v>77</v>
      </c>
      <c r="X52" s="84" t="s">
        <v>76</v>
      </c>
      <c r="Y52" s="84" t="s">
        <v>77</v>
      </c>
      <c r="Z52" s="84" t="s">
        <v>77</v>
      </c>
      <c r="AA52" s="84" t="s">
        <v>77</v>
      </c>
      <c r="AB52" s="84" t="s">
        <v>76</v>
      </c>
      <c r="AC52" s="84" t="s">
        <v>77</v>
      </c>
      <c r="AD52" s="84" t="s">
        <v>77</v>
      </c>
      <c r="AE52" s="84" t="s">
        <v>76</v>
      </c>
      <c r="AF52" s="84" t="s">
        <v>77</v>
      </c>
      <c r="AG52" s="84" t="s">
        <v>77</v>
      </c>
      <c r="AH52" s="84" t="s">
        <v>77</v>
      </c>
      <c r="AI52" s="84" t="s">
        <v>77</v>
      </c>
      <c r="AJ52" s="84" t="s">
        <v>77</v>
      </c>
      <c r="AK52" s="84" t="s">
        <v>77</v>
      </c>
      <c r="AL52" s="84" t="s">
        <v>77</v>
      </c>
      <c r="AM52" s="84" t="s">
        <v>77</v>
      </c>
      <c r="AN52" s="84" t="s">
        <v>77</v>
      </c>
      <c r="AO52" s="84" t="s">
        <v>77</v>
      </c>
      <c r="AP52" s="84" t="s">
        <v>77</v>
      </c>
      <c r="AQ52" s="84" t="s">
        <v>155</v>
      </c>
      <c r="AR52" s="84" t="s">
        <v>76</v>
      </c>
      <c r="AS52" s="84" t="s">
        <v>76</v>
      </c>
      <c r="AT52" s="84" t="s">
        <v>76</v>
      </c>
      <c r="AU52" s="84" t="s">
        <v>76</v>
      </c>
      <c r="AV52" s="84" t="s">
        <v>76</v>
      </c>
      <c r="AW52" s="84" t="s">
        <v>76</v>
      </c>
      <c r="AX52" s="84" t="s">
        <v>77</v>
      </c>
      <c r="AY52" s="84" t="s">
        <v>76</v>
      </c>
      <c r="AZ52" s="41">
        <v>10</v>
      </c>
      <c r="BA52" s="41">
        <v>6</v>
      </c>
      <c r="BB52" s="41">
        <v>0</v>
      </c>
      <c r="BC52" s="41">
        <v>5</v>
      </c>
      <c r="BD52" s="41">
        <v>0</v>
      </c>
      <c r="BE52" s="41">
        <v>10</v>
      </c>
      <c r="BF52" s="41">
        <v>0</v>
      </c>
      <c r="BG52" s="41">
        <v>0</v>
      </c>
      <c r="BH52" s="41">
        <v>0.25</v>
      </c>
      <c r="BI52" s="41">
        <v>0.25</v>
      </c>
      <c r="BJ52" s="41">
        <v>0</v>
      </c>
      <c r="BK52" s="84" cm="1">
        <f t="array" ref="BK52">SUM(IF('HABILITADOS Y RECHAZADOS LOTE 1'!$AZ34:$BJ34&lt;&gt;"", 'HABILITADOS Y RECHAZADOS LOTE 1'!$AZ34:$BJ34, 0))</f>
        <v>0</v>
      </c>
      <c r="BL52" s="86" t="s">
        <v>81</v>
      </c>
      <c r="BM52" s="61" t="s">
        <v>81</v>
      </c>
    </row>
    <row r="53" spans="1:65" ht="234.6" hidden="1" x14ac:dyDescent="0.3">
      <c r="A53">
        <v>1807</v>
      </c>
      <c r="B53" s="100"/>
      <c r="C53" s="100" t="s">
        <v>329</v>
      </c>
      <c r="D53" s="101" t="s">
        <v>330</v>
      </c>
      <c r="E53" s="101">
        <v>3</v>
      </c>
      <c r="F53" s="101"/>
      <c r="G53" s="101"/>
      <c r="H53" s="101"/>
      <c r="I53" s="101" t="s">
        <v>98</v>
      </c>
      <c r="J53" s="102" t="s">
        <v>331</v>
      </c>
      <c r="K53" s="100" t="s">
        <v>332</v>
      </c>
      <c r="L53" s="100" t="s">
        <v>333</v>
      </c>
      <c r="M53" s="103" t="s">
        <v>334</v>
      </c>
      <c r="N53" s="103" t="s">
        <v>77</v>
      </c>
      <c r="O53" s="103" t="s">
        <v>76</v>
      </c>
      <c r="P53" s="104" t="s">
        <v>98</v>
      </c>
      <c r="Q53" s="103" t="s">
        <v>335</v>
      </c>
      <c r="R53" s="103" t="str" cm="1">
        <f t="array" ref="R53">_xlfn.TEXTJOIN(", ", TRUE, IF('HABILITADOS Y RECHAZADOS LOTE 1'!$S53:$AP53="SI", 'HABILITADOS Y RECHAZADOS LOTE 1'!$S$2:$AP$2, ""))</f>
        <v/>
      </c>
      <c r="S53" s="95" t="s">
        <v>76</v>
      </c>
      <c r="T53" s="84" t="s">
        <v>76</v>
      </c>
      <c r="U53" s="84" t="s">
        <v>76</v>
      </c>
      <c r="V53" s="84" t="s">
        <v>76</v>
      </c>
      <c r="W53" s="84" t="s">
        <v>76</v>
      </c>
      <c r="X53" s="84" t="s">
        <v>76</v>
      </c>
      <c r="Y53" s="84" t="s">
        <v>76</v>
      </c>
      <c r="Z53" s="84" t="s">
        <v>76</v>
      </c>
      <c r="AA53" s="84" t="s">
        <v>76</v>
      </c>
      <c r="AB53" s="84" t="s">
        <v>76</v>
      </c>
      <c r="AC53" s="84" t="s">
        <v>76</v>
      </c>
      <c r="AD53" s="84" t="s">
        <v>76</v>
      </c>
      <c r="AE53" s="84" t="s">
        <v>76</v>
      </c>
      <c r="AF53" s="84" t="s">
        <v>76</v>
      </c>
      <c r="AG53" s="84" t="s">
        <v>76</v>
      </c>
      <c r="AH53" s="84" t="s">
        <v>76</v>
      </c>
      <c r="AI53" s="84" t="s">
        <v>76</v>
      </c>
      <c r="AJ53" s="84" t="s">
        <v>76</v>
      </c>
      <c r="AK53" s="84" t="s">
        <v>76</v>
      </c>
      <c r="AL53" s="84" t="s">
        <v>76</v>
      </c>
      <c r="AM53" s="84" t="s">
        <v>76</v>
      </c>
      <c r="AN53" s="84" t="s">
        <v>76</v>
      </c>
      <c r="AO53" s="84" t="s">
        <v>76</v>
      </c>
      <c r="AP53" s="84" t="s">
        <v>76</v>
      </c>
      <c r="AQ53" s="84"/>
      <c r="AR53" s="84"/>
      <c r="AS53" s="84"/>
      <c r="AT53" s="84"/>
      <c r="AU53" s="84"/>
      <c r="AV53" s="84"/>
      <c r="AW53" s="84"/>
      <c r="AX53" s="84"/>
      <c r="AY53" s="84"/>
      <c r="AZ53" s="41"/>
      <c r="BA53" s="41"/>
      <c r="BB53" s="41"/>
      <c r="BC53" s="41"/>
      <c r="BD53" s="41"/>
      <c r="BE53" s="41"/>
      <c r="BF53" s="41"/>
      <c r="BG53" s="41"/>
      <c r="BH53" s="41"/>
      <c r="BI53" s="41"/>
      <c r="BJ53" s="41"/>
      <c r="BK53" s="84" cm="1">
        <f t="array" ref="BK53">SUM(IF('HABILITADOS Y RECHAZADOS LOTE 1'!$AZ58:$BJ58&lt;&gt;"", 'HABILITADOS Y RECHAZADOS LOTE 1'!$AZ58:$BJ58, 0))</f>
        <v>41</v>
      </c>
      <c r="BL53" s="86" t="s">
        <v>81</v>
      </c>
      <c r="BM53" s="61" t="s">
        <v>81</v>
      </c>
    </row>
    <row r="54" spans="1:65" ht="151.80000000000001" hidden="1" x14ac:dyDescent="0.3">
      <c r="A54">
        <v>1808</v>
      </c>
      <c r="B54" s="100" t="s">
        <v>88</v>
      </c>
      <c r="C54" s="100" t="s">
        <v>336</v>
      </c>
      <c r="D54" s="101" t="s">
        <v>337</v>
      </c>
      <c r="E54" s="101">
        <v>2</v>
      </c>
      <c r="F54" s="101" t="s">
        <v>71</v>
      </c>
      <c r="G54" s="101" t="s">
        <v>71</v>
      </c>
      <c r="H54" s="101" t="s">
        <v>71</v>
      </c>
      <c r="I54" s="101" t="s">
        <v>78</v>
      </c>
      <c r="J54" s="106"/>
      <c r="K54" s="100" t="s">
        <v>338</v>
      </c>
      <c r="L54" s="100" t="s">
        <v>339</v>
      </c>
      <c r="M54" s="103" t="s">
        <v>337</v>
      </c>
      <c r="N54" s="103" t="s">
        <v>76</v>
      </c>
      <c r="O54" s="103"/>
      <c r="P54" s="101" t="s">
        <v>78</v>
      </c>
      <c r="Q54" s="104" t="s">
        <v>81</v>
      </c>
      <c r="R54" s="103" t="str" cm="1">
        <f t="array" ref="R54">_xlfn.TEXTJOIN(", ", TRUE, IF('HABILITADOS Y RECHAZADOS LOTE 1'!$S54:$AP54="SI", 'HABILITADOS Y RECHAZADOS LOTE 1'!$S$2:$AP$2, ""))</f>
        <v>Cereales y derivados, Grasas, aceites y derivados, Lácteos no fermentados, Leguminosas y derivados, Productos azucarados, Verduras, hortalizas y derivados</v>
      </c>
      <c r="S54" s="94" t="s">
        <v>76</v>
      </c>
      <c r="T54" s="82" t="s">
        <v>76</v>
      </c>
      <c r="U54" s="82" t="s">
        <v>76</v>
      </c>
      <c r="V54" s="82" t="s">
        <v>76</v>
      </c>
      <c r="W54" s="82" t="s">
        <v>77</v>
      </c>
      <c r="X54" s="82" t="s">
        <v>76</v>
      </c>
      <c r="Y54" s="82" t="s">
        <v>76</v>
      </c>
      <c r="Z54" s="82" t="s">
        <v>76</v>
      </c>
      <c r="AA54" s="82" t="s">
        <v>76</v>
      </c>
      <c r="AB54" s="82" t="s">
        <v>76</v>
      </c>
      <c r="AC54" s="82" t="s">
        <v>76</v>
      </c>
      <c r="AD54" s="82" t="s">
        <v>76</v>
      </c>
      <c r="AE54" s="82" t="s">
        <v>76</v>
      </c>
      <c r="AF54" s="82" t="s">
        <v>76</v>
      </c>
      <c r="AG54" s="82" t="s">
        <v>76</v>
      </c>
      <c r="AH54" s="82" t="s">
        <v>77</v>
      </c>
      <c r="AI54" s="82" t="s">
        <v>77</v>
      </c>
      <c r="AJ54" s="82" t="s">
        <v>76</v>
      </c>
      <c r="AK54" s="82" t="s">
        <v>76</v>
      </c>
      <c r="AL54" s="82" t="s">
        <v>77</v>
      </c>
      <c r="AM54" s="82" t="s">
        <v>76</v>
      </c>
      <c r="AN54" s="82" t="s">
        <v>77</v>
      </c>
      <c r="AO54" s="82" t="s">
        <v>77</v>
      </c>
      <c r="AP54" s="82" t="s">
        <v>76</v>
      </c>
      <c r="AQ54" s="87" t="s">
        <v>150</v>
      </c>
      <c r="AR54" s="82" t="s">
        <v>76</v>
      </c>
      <c r="AS54" s="82" t="s">
        <v>76</v>
      </c>
      <c r="AT54" s="82" t="s">
        <v>76</v>
      </c>
      <c r="AU54" s="82" t="s">
        <v>76</v>
      </c>
      <c r="AV54" s="82" t="s">
        <v>76</v>
      </c>
      <c r="AW54" s="82" t="s">
        <v>76</v>
      </c>
      <c r="AX54" s="82" t="s">
        <v>77</v>
      </c>
      <c r="AY54" s="82" t="s">
        <v>76</v>
      </c>
      <c r="AZ54" s="40">
        <v>10</v>
      </c>
      <c r="BA54" s="40">
        <v>6</v>
      </c>
      <c r="BB54" s="40">
        <v>0</v>
      </c>
      <c r="BC54" s="40">
        <v>5</v>
      </c>
      <c r="BD54" s="40">
        <v>0</v>
      </c>
      <c r="BE54" s="40">
        <v>10</v>
      </c>
      <c r="BF54" s="40">
        <v>10</v>
      </c>
      <c r="BG54" s="40">
        <v>0</v>
      </c>
      <c r="BH54" s="40" t="s">
        <v>129</v>
      </c>
      <c r="BI54" s="40" t="s">
        <v>129</v>
      </c>
      <c r="BJ54" s="40">
        <v>0</v>
      </c>
      <c r="BK54" s="82" cm="1">
        <f t="array" ref="BK54">SUM(IF('HABILITADOS Y RECHAZADOS LOTE 1'!$AZ99:$BJ99&lt;&gt;"", 'HABILITADOS Y RECHAZADOS LOTE 1'!$AZ99:$BJ99, 0))</f>
        <v>35</v>
      </c>
      <c r="BL54" s="83" t="s">
        <v>81</v>
      </c>
      <c r="BM54" s="61" t="s">
        <v>81</v>
      </c>
    </row>
    <row r="55" spans="1:65" ht="187.2" hidden="1" x14ac:dyDescent="0.3">
      <c r="A55">
        <v>1809</v>
      </c>
      <c r="B55" s="99" t="s">
        <v>67</v>
      </c>
      <c r="C55" s="100" t="s">
        <v>340</v>
      </c>
      <c r="D55" s="101" t="s">
        <v>341</v>
      </c>
      <c r="E55" s="101">
        <v>2</v>
      </c>
      <c r="F55" s="101" t="s">
        <v>71</v>
      </c>
      <c r="G55" s="101" t="s">
        <v>71</v>
      </c>
      <c r="H55" s="101" t="s">
        <v>71</v>
      </c>
      <c r="I55" s="101" t="s">
        <v>78</v>
      </c>
      <c r="J55" s="106"/>
      <c r="K55" s="100" t="s">
        <v>143</v>
      </c>
      <c r="L55" s="100" t="s">
        <v>144</v>
      </c>
      <c r="M55" s="103" t="s">
        <v>341</v>
      </c>
      <c r="N55" s="103"/>
      <c r="O55" s="103"/>
      <c r="P55" s="101" t="s">
        <v>178</v>
      </c>
      <c r="Q55" s="105" t="s">
        <v>263</v>
      </c>
      <c r="R55" s="103" t="str" cm="1">
        <f t="array" ref="R55">_xlfn.TEXTJOIN(", ", TRUE, IF('HABILITADOS Y RECHAZADOS LOTE 1'!$S55:$AP55="SI", 'HABILITADOS Y RECHAZADOS LOTE 1'!$S$2:$AP$2, ""))</f>
        <v>Carnes Frescas (Refrigeradas o Congeladas), Derivados cárnicos, Huevos, Cereales y derivados, Alimentos manufacturados, Enlatados cárnicos y derivados, Conservas de frutas/ hortalizas/ leguminosas, Especias y derivados, Frutas frescas, Fruta procesada, Galletas, Productos de panificación, Grasas, aceites y derivados, Lácteos no fermentados, Lácteos fermentados, Quesos, Leguminosas y derivados, Pescados y mariscos, Productos azucarados, Verduras, hortalizas y derivados, Bebidas</v>
      </c>
      <c r="S55" s="94" t="s">
        <v>76</v>
      </c>
      <c r="T55" s="82" t="s">
        <v>77</v>
      </c>
      <c r="U55" s="82" t="s">
        <v>77</v>
      </c>
      <c r="V55" s="82" t="s">
        <v>77</v>
      </c>
      <c r="W55" s="82" t="s">
        <v>77</v>
      </c>
      <c r="X55" s="82" t="s">
        <v>77</v>
      </c>
      <c r="Y55" s="82" t="s">
        <v>77</v>
      </c>
      <c r="Z55" s="82" t="s">
        <v>77</v>
      </c>
      <c r="AA55" s="82" t="s">
        <v>77</v>
      </c>
      <c r="AB55" s="82" t="s">
        <v>76</v>
      </c>
      <c r="AC55" s="82" t="s">
        <v>77</v>
      </c>
      <c r="AD55" s="82" t="s">
        <v>77</v>
      </c>
      <c r="AE55" s="82" t="s">
        <v>76</v>
      </c>
      <c r="AF55" s="82" t="s">
        <v>77</v>
      </c>
      <c r="AG55" s="82" t="s">
        <v>77</v>
      </c>
      <c r="AH55" s="82" t="s">
        <v>77</v>
      </c>
      <c r="AI55" s="82" t="s">
        <v>77</v>
      </c>
      <c r="AJ55" s="82" t="s">
        <v>77</v>
      </c>
      <c r="AK55" s="82" t="s">
        <v>77</v>
      </c>
      <c r="AL55" s="82" t="s">
        <v>77</v>
      </c>
      <c r="AM55" s="82" t="s">
        <v>77</v>
      </c>
      <c r="AN55" s="82" t="s">
        <v>77</v>
      </c>
      <c r="AO55" s="82" t="s">
        <v>77</v>
      </c>
      <c r="AP55" s="82" t="s">
        <v>77</v>
      </c>
      <c r="AQ55" s="82" t="s">
        <v>342</v>
      </c>
      <c r="AR55" s="82" t="s">
        <v>76</v>
      </c>
      <c r="AS55" s="82" t="s">
        <v>76</v>
      </c>
      <c r="AT55" s="82" t="s">
        <v>76</v>
      </c>
      <c r="AU55" s="82" t="s">
        <v>76</v>
      </c>
      <c r="AV55" s="82" t="s">
        <v>76</v>
      </c>
      <c r="AW55" s="82" t="s">
        <v>76</v>
      </c>
      <c r="AX55" s="82" t="s">
        <v>76</v>
      </c>
      <c r="AY55" s="82" t="s">
        <v>76</v>
      </c>
      <c r="AZ55" s="40">
        <v>0</v>
      </c>
      <c r="BA55" s="40">
        <v>6</v>
      </c>
      <c r="BB55" s="40">
        <v>0</v>
      </c>
      <c r="BC55" s="40">
        <v>0</v>
      </c>
      <c r="BD55" s="40">
        <v>0</v>
      </c>
      <c r="BE55" s="40">
        <v>0</v>
      </c>
      <c r="BF55" s="40">
        <v>0</v>
      </c>
      <c r="BG55" s="40">
        <v>0</v>
      </c>
      <c r="BH55" s="40">
        <v>0</v>
      </c>
      <c r="BI55" s="40">
        <v>0.25</v>
      </c>
      <c r="BJ55" s="40">
        <v>0</v>
      </c>
      <c r="BK55" s="82" cm="1">
        <f t="array" ref="BK55">SUM(IF('HABILITADOS Y RECHAZADOS LOTE 1'!$AZ19:$BJ19&lt;&gt;"", 'HABILITADOS Y RECHAZADOS LOTE 1'!$AZ19:$BJ19, 0))</f>
        <v>25.25</v>
      </c>
      <c r="BL55" s="83" t="s">
        <v>77</v>
      </c>
      <c r="BM55" s="61" t="s">
        <v>81</v>
      </c>
    </row>
    <row r="56" spans="1:65" ht="124.8" hidden="1" x14ac:dyDescent="0.3">
      <c r="A56">
        <v>1810</v>
      </c>
      <c r="B56" s="100" t="s">
        <v>343</v>
      </c>
      <c r="C56" s="100" t="s">
        <v>344</v>
      </c>
      <c r="D56" s="101" t="s">
        <v>345</v>
      </c>
      <c r="E56" s="101">
        <v>2</v>
      </c>
      <c r="F56" s="101" t="s">
        <v>71</v>
      </c>
      <c r="G56" s="101" t="s">
        <v>71</v>
      </c>
      <c r="H56" s="101" t="s">
        <v>71</v>
      </c>
      <c r="I56" s="101" t="s">
        <v>78</v>
      </c>
      <c r="J56" s="118"/>
      <c r="K56" s="100" t="s">
        <v>85</v>
      </c>
      <c r="L56" s="100" t="s">
        <v>85</v>
      </c>
      <c r="M56" s="103" t="s">
        <v>346</v>
      </c>
      <c r="N56" s="103"/>
      <c r="O56" s="103"/>
      <c r="P56" s="101" t="s">
        <v>78</v>
      </c>
      <c r="Q56" s="119" t="s">
        <v>347</v>
      </c>
      <c r="R56" s="103" t="str" cm="1">
        <f t="array" ref="R56">_xlfn.TEXTJOIN(", ", TRUE, IF('HABILITADOS Y RECHAZADOS LOTE 1'!$S56:$AP56="SI", 'HABILITADOS Y RECHAZADOS LOTE 1'!$S$2:$AP$2, ""))</f>
        <v>Especias y derivados</v>
      </c>
      <c r="S56" s="95" t="s">
        <v>76</v>
      </c>
      <c r="T56" s="84" t="s">
        <v>76</v>
      </c>
      <c r="U56" s="84" t="s">
        <v>76</v>
      </c>
      <c r="V56" s="84" t="s">
        <v>76</v>
      </c>
      <c r="W56" s="84" t="s">
        <v>76</v>
      </c>
      <c r="X56" s="84" t="s">
        <v>76</v>
      </c>
      <c r="Y56" s="84" t="s">
        <v>76</v>
      </c>
      <c r="Z56" s="84" t="s">
        <v>76</v>
      </c>
      <c r="AA56" s="84" t="s">
        <v>77</v>
      </c>
      <c r="AB56" s="84" t="s">
        <v>76</v>
      </c>
      <c r="AC56" s="84" t="s">
        <v>76</v>
      </c>
      <c r="AD56" s="84" t="s">
        <v>76</v>
      </c>
      <c r="AE56" s="84" t="s">
        <v>76</v>
      </c>
      <c r="AF56" s="84" t="s">
        <v>76</v>
      </c>
      <c r="AG56" s="84" t="s">
        <v>76</v>
      </c>
      <c r="AH56" s="84" t="s">
        <v>76</v>
      </c>
      <c r="AI56" s="84" t="s">
        <v>76</v>
      </c>
      <c r="AJ56" s="84" t="s">
        <v>76</v>
      </c>
      <c r="AK56" s="84" t="s">
        <v>76</v>
      </c>
      <c r="AL56" s="84" t="s">
        <v>76</v>
      </c>
      <c r="AM56" s="84" t="s">
        <v>76</v>
      </c>
      <c r="AN56" s="84" t="s">
        <v>76</v>
      </c>
      <c r="AO56" s="84" t="s">
        <v>76</v>
      </c>
      <c r="AP56" s="84" t="s">
        <v>76</v>
      </c>
      <c r="AQ56" s="84" t="s">
        <v>348</v>
      </c>
      <c r="AR56" s="84" t="s">
        <v>76</v>
      </c>
      <c r="AS56" s="84" t="s">
        <v>76</v>
      </c>
      <c r="AT56" s="84" t="s">
        <v>76</v>
      </c>
      <c r="AU56" s="84" t="s">
        <v>76</v>
      </c>
      <c r="AV56" s="84" t="s">
        <v>76</v>
      </c>
      <c r="AW56" s="84" t="s">
        <v>76</v>
      </c>
      <c r="AX56" s="84" t="s">
        <v>77</v>
      </c>
      <c r="AY56" s="84" t="s">
        <v>76</v>
      </c>
      <c r="AZ56" s="41">
        <v>10</v>
      </c>
      <c r="BA56" s="41">
        <v>0</v>
      </c>
      <c r="BB56" s="41">
        <v>0</v>
      </c>
      <c r="BC56" s="41">
        <v>5</v>
      </c>
      <c r="BD56" s="41">
        <v>0</v>
      </c>
      <c r="BE56" s="41">
        <v>10</v>
      </c>
      <c r="BF56" s="41">
        <v>0</v>
      </c>
      <c r="BG56" s="41">
        <v>0</v>
      </c>
      <c r="BH56" s="41">
        <v>0</v>
      </c>
      <c r="BI56" s="41">
        <v>0</v>
      </c>
      <c r="BJ56" s="41">
        <v>10</v>
      </c>
      <c r="BK56" s="84" cm="1">
        <f t="array" ref="BK56">SUM(IF('HABILITADOS Y RECHAZADOS LOTE 1'!$AZ74:$BJ74&lt;&gt;"", 'HABILITADOS Y RECHAZADOS LOTE 1'!$AZ74:$BJ74, 0))</f>
        <v>36</v>
      </c>
      <c r="BL56" s="86" t="s">
        <v>77</v>
      </c>
      <c r="BM56" s="61" t="s">
        <v>81</v>
      </c>
    </row>
    <row r="57" spans="1:65" ht="69" hidden="1" x14ac:dyDescent="0.3">
      <c r="A57">
        <v>1811</v>
      </c>
      <c r="B57" s="100" t="s">
        <v>349</v>
      </c>
      <c r="C57" s="100" t="s">
        <v>350</v>
      </c>
      <c r="D57" s="101" t="s">
        <v>351</v>
      </c>
      <c r="E57" s="101">
        <v>3</v>
      </c>
      <c r="F57" s="101" t="s">
        <v>71</v>
      </c>
      <c r="G57" s="101" t="s">
        <v>71</v>
      </c>
      <c r="H57" s="101" t="s">
        <v>71</v>
      </c>
      <c r="I57" s="101" t="s">
        <v>78</v>
      </c>
      <c r="J57" s="106"/>
      <c r="K57" s="100" t="s">
        <v>85</v>
      </c>
      <c r="L57" s="100" t="s">
        <v>85</v>
      </c>
      <c r="M57" s="103" t="s">
        <v>352</v>
      </c>
      <c r="N57" s="103"/>
      <c r="O57" s="103"/>
      <c r="P57" s="101" t="s">
        <v>78</v>
      </c>
      <c r="Q57" s="107" t="s">
        <v>81</v>
      </c>
      <c r="R57" s="103" t="str" cm="1">
        <f t="array" ref="R57">_xlfn.TEXTJOIN(", ", TRUE, IF('HABILITADOS Y RECHAZADOS LOTE 1'!$S57:$AP57="SI", 'HABILITADOS Y RECHAZADOS LOTE 1'!$S$2:$AP$2, ""))</f>
        <v>Cereales y derivados, Grasas, aceites y derivados</v>
      </c>
      <c r="S57" s="95" t="s">
        <v>76</v>
      </c>
      <c r="T57" s="84" t="s">
        <v>76</v>
      </c>
      <c r="U57" s="84" t="s">
        <v>76</v>
      </c>
      <c r="V57" s="84" t="s">
        <v>76</v>
      </c>
      <c r="W57" s="84" t="s">
        <v>77</v>
      </c>
      <c r="X57" s="84" t="s">
        <v>76</v>
      </c>
      <c r="Y57" s="84" t="s">
        <v>76</v>
      </c>
      <c r="Z57" s="84" t="s">
        <v>76</v>
      </c>
      <c r="AA57" s="84" t="s">
        <v>76</v>
      </c>
      <c r="AB57" s="84" t="s">
        <v>76</v>
      </c>
      <c r="AC57" s="84" t="s">
        <v>76</v>
      </c>
      <c r="AD57" s="84" t="s">
        <v>76</v>
      </c>
      <c r="AE57" s="84" t="s">
        <v>76</v>
      </c>
      <c r="AF57" s="84" t="s">
        <v>76</v>
      </c>
      <c r="AG57" s="84" t="s">
        <v>76</v>
      </c>
      <c r="AH57" s="84" t="s">
        <v>77</v>
      </c>
      <c r="AI57" s="84" t="s">
        <v>76</v>
      </c>
      <c r="AJ57" s="84" t="s">
        <v>76</v>
      </c>
      <c r="AK57" s="84" t="s">
        <v>76</v>
      </c>
      <c r="AL57" s="84" t="s">
        <v>76</v>
      </c>
      <c r="AM57" s="84" t="s">
        <v>76</v>
      </c>
      <c r="AN57" s="84" t="s">
        <v>76</v>
      </c>
      <c r="AO57" s="84" t="s">
        <v>76</v>
      </c>
      <c r="AP57" s="84" t="s">
        <v>76</v>
      </c>
      <c r="AQ57" s="84" t="s">
        <v>134</v>
      </c>
      <c r="AR57" s="84" t="s">
        <v>76</v>
      </c>
      <c r="AS57" s="84" t="s">
        <v>76</v>
      </c>
      <c r="AT57" s="84" t="s">
        <v>76</v>
      </c>
      <c r="AU57" s="84" t="s">
        <v>76</v>
      </c>
      <c r="AV57" s="84" t="s">
        <v>76</v>
      </c>
      <c r="AW57" s="84" t="s">
        <v>76</v>
      </c>
      <c r="AX57" s="84" t="s">
        <v>76</v>
      </c>
      <c r="AY57" s="84" t="s">
        <v>76</v>
      </c>
      <c r="AZ57" s="41">
        <v>0</v>
      </c>
      <c r="BA57" s="41">
        <v>6</v>
      </c>
      <c r="BB57" s="41">
        <v>0</v>
      </c>
      <c r="BC57" s="41">
        <v>0</v>
      </c>
      <c r="BD57" s="41">
        <v>0</v>
      </c>
      <c r="BE57" s="41">
        <v>0</v>
      </c>
      <c r="BF57" s="41">
        <v>0</v>
      </c>
      <c r="BG57" s="41">
        <v>0</v>
      </c>
      <c r="BH57" s="41">
        <v>0</v>
      </c>
      <c r="BI57" s="41">
        <v>0</v>
      </c>
      <c r="BJ57" s="41">
        <v>10</v>
      </c>
      <c r="BK57" s="84" cm="1">
        <f t="array" ref="BK57">SUM(IF('HABILITADOS Y RECHAZADOS LOTE 1'!$AZ44:$BJ44&lt;&gt;"", 'HABILITADOS Y RECHAZADOS LOTE 1'!$AZ44:$BJ44, 0))</f>
        <v>52</v>
      </c>
      <c r="BL57" s="86" t="s">
        <v>81</v>
      </c>
      <c r="BM57" s="61" t="s">
        <v>81</v>
      </c>
    </row>
    <row r="58" spans="1:65" ht="86.4" hidden="1" x14ac:dyDescent="0.3">
      <c r="A58">
        <v>1812</v>
      </c>
      <c r="B58" s="99" t="s">
        <v>353</v>
      </c>
      <c r="C58" s="100" t="s">
        <v>354</v>
      </c>
      <c r="D58" s="101" t="s">
        <v>355</v>
      </c>
      <c r="E58" s="101">
        <v>2</v>
      </c>
      <c r="F58" s="101" t="s">
        <v>71</v>
      </c>
      <c r="G58" s="101" t="s">
        <v>71</v>
      </c>
      <c r="H58" s="101" t="s">
        <v>71</v>
      </c>
      <c r="I58" s="101" t="s">
        <v>78</v>
      </c>
      <c r="J58" s="106"/>
      <c r="K58" s="100" t="s">
        <v>117</v>
      </c>
      <c r="L58" s="100" t="s">
        <v>356</v>
      </c>
      <c r="M58" s="103" t="s">
        <v>355</v>
      </c>
      <c r="N58" s="103" t="s">
        <v>77</v>
      </c>
      <c r="O58" s="103"/>
      <c r="P58" s="101" t="s">
        <v>78</v>
      </c>
      <c r="Q58" s="107" t="s">
        <v>81</v>
      </c>
      <c r="R58" s="103" t="str" cm="1">
        <f t="array" ref="R58">_xlfn.TEXTJOIN(", ", TRUE, IF('HABILITADOS Y RECHAZADOS LOTE 1'!$S58:$AP58="SI", 'HABILITADOS Y RECHAZADOS LOTE 1'!$S$2:$AP$2, ""))</f>
        <v>Cereales y derivados, Galletas, Productos de panificación, Leguminosas y derivados</v>
      </c>
      <c r="S58" s="95" t="s">
        <v>76</v>
      </c>
      <c r="T58" s="84" t="s">
        <v>76</v>
      </c>
      <c r="U58" s="84" t="s">
        <v>76</v>
      </c>
      <c r="V58" s="84" t="s">
        <v>76</v>
      </c>
      <c r="W58" s="84" t="s">
        <v>77</v>
      </c>
      <c r="X58" s="84" t="s">
        <v>76</v>
      </c>
      <c r="Y58" s="84" t="s">
        <v>76</v>
      </c>
      <c r="Z58" s="84" t="s">
        <v>76</v>
      </c>
      <c r="AA58" s="84" t="s">
        <v>76</v>
      </c>
      <c r="AB58" s="84" t="s">
        <v>76</v>
      </c>
      <c r="AC58" s="84" t="s">
        <v>76</v>
      </c>
      <c r="AD58" s="84" t="s">
        <v>76</v>
      </c>
      <c r="AE58" s="84" t="s">
        <v>76</v>
      </c>
      <c r="AF58" s="84" t="s">
        <v>77</v>
      </c>
      <c r="AG58" s="84" t="s">
        <v>77</v>
      </c>
      <c r="AH58" s="84" t="s">
        <v>76</v>
      </c>
      <c r="AI58" s="84" t="s">
        <v>76</v>
      </c>
      <c r="AJ58" s="84" t="s">
        <v>76</v>
      </c>
      <c r="AK58" s="84" t="s">
        <v>76</v>
      </c>
      <c r="AL58" s="84" t="s">
        <v>77</v>
      </c>
      <c r="AM58" s="84" t="s">
        <v>76</v>
      </c>
      <c r="AN58" s="84" t="s">
        <v>76</v>
      </c>
      <c r="AO58" s="84" t="s">
        <v>76</v>
      </c>
      <c r="AP58" s="84" t="s">
        <v>76</v>
      </c>
      <c r="AQ58" s="84" t="s">
        <v>291</v>
      </c>
      <c r="AR58" s="84" t="s">
        <v>76</v>
      </c>
      <c r="AS58" s="84" t="s">
        <v>77</v>
      </c>
      <c r="AT58" s="84" t="s">
        <v>77</v>
      </c>
      <c r="AU58" s="84" t="s">
        <v>76</v>
      </c>
      <c r="AV58" s="84" t="s">
        <v>76</v>
      </c>
      <c r="AW58" s="84" t="s">
        <v>76</v>
      </c>
      <c r="AX58" s="84" t="s">
        <v>77</v>
      </c>
      <c r="AY58" s="84" t="s">
        <v>76</v>
      </c>
      <c r="AZ58" s="41">
        <v>10</v>
      </c>
      <c r="BA58" s="41">
        <v>6</v>
      </c>
      <c r="BB58" s="41">
        <v>0</v>
      </c>
      <c r="BC58" s="41">
        <v>5</v>
      </c>
      <c r="BD58" s="41">
        <v>0</v>
      </c>
      <c r="BE58" s="41">
        <v>10</v>
      </c>
      <c r="BF58" s="41">
        <v>0</v>
      </c>
      <c r="BG58" s="41">
        <v>0</v>
      </c>
      <c r="BH58" s="41" t="s">
        <v>129</v>
      </c>
      <c r="BI58" s="41" t="s">
        <v>129</v>
      </c>
      <c r="BJ58" s="41">
        <v>10</v>
      </c>
      <c r="BK58" s="84" cm="1">
        <f t="array" ref="BK58">SUM(IF('HABILITADOS Y RECHAZADOS LOTE 1'!$AZ92:$BJ92&lt;&gt;"", 'HABILITADOS Y RECHAZADOS LOTE 1'!$AZ92:$BJ92, 0))</f>
        <v>22</v>
      </c>
      <c r="BL58" s="86" t="s">
        <v>81</v>
      </c>
      <c r="BM58" s="61" t="s">
        <v>81</v>
      </c>
    </row>
    <row r="59" spans="1:65" ht="151.80000000000001" hidden="1" x14ac:dyDescent="0.3">
      <c r="A59">
        <v>1813</v>
      </c>
      <c r="B59" s="100" t="s">
        <v>88</v>
      </c>
      <c r="C59" s="100" t="s">
        <v>357</v>
      </c>
      <c r="D59" s="101" t="s">
        <v>358</v>
      </c>
      <c r="E59" s="101">
        <v>2</v>
      </c>
      <c r="F59" s="101" t="s">
        <v>71</v>
      </c>
      <c r="G59" s="101" t="s">
        <v>71</v>
      </c>
      <c r="H59" s="101" t="s">
        <v>71</v>
      </c>
      <c r="I59" s="101" t="s">
        <v>78</v>
      </c>
      <c r="J59" s="106"/>
      <c r="K59" s="100" t="s">
        <v>359</v>
      </c>
      <c r="L59" s="100" t="s">
        <v>360</v>
      </c>
      <c r="M59" s="103" t="s">
        <v>361</v>
      </c>
      <c r="N59" s="103"/>
      <c r="O59" s="103"/>
      <c r="P59" s="101" t="s">
        <v>78</v>
      </c>
      <c r="Q59" s="107" t="s">
        <v>81</v>
      </c>
      <c r="R59" s="103" t="str" cm="1">
        <f t="array" ref="R59">_xlfn.TEXTJOIN(", ", TRUE, IF('HABILITADOS Y RECHAZADOS LOTE 1'!$S59:$AP59="SI", 'HABILITADOS Y RECHAZADOS LOTE 1'!$S$2:$AP$2, ""))</f>
        <v>Carnes Frescas (Refrigeradas o Congeladas), Derivados cárnicos, Huevos, Cereales y derivados, Enlatados cárnicos y derivados, Conservas de frutas/ hortalizas/ leguminosas, Especias y derivados, Frutas frescas, Fruta procesada, Galletas, Productos de panificación, Grasas, aceites y derivados, Lácteos no fermentados, Lácteos fermentados, Quesos, Leguminosas y derivados, Productos azucarados, Verduras, hortalizas y derivados, Bebidas</v>
      </c>
      <c r="S59" s="94" t="s">
        <v>76</v>
      </c>
      <c r="T59" s="82" t="s">
        <v>77</v>
      </c>
      <c r="U59" s="82" t="s">
        <v>77</v>
      </c>
      <c r="V59" s="82" t="s">
        <v>77</v>
      </c>
      <c r="W59" s="82" t="s">
        <v>77</v>
      </c>
      <c r="X59" s="82" t="s">
        <v>76</v>
      </c>
      <c r="Y59" s="82" t="s">
        <v>77</v>
      </c>
      <c r="Z59" s="82" t="s">
        <v>77</v>
      </c>
      <c r="AA59" s="82" t="s">
        <v>77</v>
      </c>
      <c r="AB59" s="82" t="s">
        <v>76</v>
      </c>
      <c r="AC59" s="82" t="s">
        <v>77</v>
      </c>
      <c r="AD59" s="82" t="s">
        <v>77</v>
      </c>
      <c r="AE59" s="82" t="s">
        <v>76</v>
      </c>
      <c r="AF59" s="82" t="s">
        <v>77</v>
      </c>
      <c r="AG59" s="82" t="s">
        <v>77</v>
      </c>
      <c r="AH59" s="82" t="s">
        <v>77</v>
      </c>
      <c r="AI59" s="82" t="s">
        <v>77</v>
      </c>
      <c r="AJ59" s="82" t="s">
        <v>77</v>
      </c>
      <c r="AK59" s="82" t="s">
        <v>77</v>
      </c>
      <c r="AL59" s="82" t="s">
        <v>77</v>
      </c>
      <c r="AM59" s="82" t="s">
        <v>76</v>
      </c>
      <c r="AN59" s="82" t="s">
        <v>77</v>
      </c>
      <c r="AO59" s="82" t="s">
        <v>77</v>
      </c>
      <c r="AP59" s="82" t="s">
        <v>77</v>
      </c>
      <c r="AQ59" s="82" t="s">
        <v>362</v>
      </c>
      <c r="AR59" s="82" t="s">
        <v>76</v>
      </c>
      <c r="AS59" s="82" t="s">
        <v>76</v>
      </c>
      <c r="AT59" s="82" t="s">
        <v>76</v>
      </c>
      <c r="AU59" s="82" t="s">
        <v>76</v>
      </c>
      <c r="AV59" s="82" t="s">
        <v>76</v>
      </c>
      <c r="AW59" s="82" t="s">
        <v>76</v>
      </c>
      <c r="AX59" s="82" t="s">
        <v>77</v>
      </c>
      <c r="AY59" s="82" t="s">
        <v>76</v>
      </c>
      <c r="AZ59" s="40">
        <v>10</v>
      </c>
      <c r="BA59" s="40">
        <v>0</v>
      </c>
      <c r="BB59" s="40">
        <v>0</v>
      </c>
      <c r="BC59" s="40">
        <v>5</v>
      </c>
      <c r="BD59" s="40">
        <v>0</v>
      </c>
      <c r="BE59" s="40">
        <v>10</v>
      </c>
      <c r="BF59" s="40">
        <v>0</v>
      </c>
      <c r="BG59" s="40">
        <v>0</v>
      </c>
      <c r="BH59" s="40">
        <v>0.25</v>
      </c>
      <c r="BI59" s="40">
        <v>0.25</v>
      </c>
      <c r="BJ59" s="40">
        <v>0</v>
      </c>
      <c r="BK59" s="82" cm="1">
        <f t="array" ref="BK59">SUM(IF('HABILITADOS Y RECHAZADOS LOTE 1'!$AZ47:$BJ47&lt;&gt;"", 'HABILITADOS Y RECHAZADOS LOTE 1'!$AZ47:$BJ47, 0))</f>
        <v>39.5</v>
      </c>
      <c r="BL59" s="83" t="s">
        <v>81</v>
      </c>
      <c r="BM59" s="61" t="s">
        <v>81</v>
      </c>
    </row>
    <row r="60" spans="1:65" ht="409.6" hidden="1" x14ac:dyDescent="0.3">
      <c r="A60">
        <v>1814</v>
      </c>
      <c r="B60" s="99" t="s">
        <v>363</v>
      </c>
      <c r="C60" s="100" t="s">
        <v>364</v>
      </c>
      <c r="D60" s="101" t="s">
        <v>365</v>
      </c>
      <c r="E60" s="101">
        <v>2</v>
      </c>
      <c r="F60" s="101" t="s">
        <v>71</v>
      </c>
      <c r="G60" s="101" t="s">
        <v>70</v>
      </c>
      <c r="H60" s="101" t="s">
        <v>71</v>
      </c>
      <c r="I60" s="101" t="s">
        <v>72</v>
      </c>
      <c r="J60" s="102" t="s">
        <v>366</v>
      </c>
      <c r="K60" s="100" t="s">
        <v>85</v>
      </c>
      <c r="L60" s="100" t="s">
        <v>85</v>
      </c>
      <c r="M60" s="103" t="s">
        <v>365</v>
      </c>
      <c r="N60" s="103" t="s">
        <v>77</v>
      </c>
      <c r="O60" s="103" t="s">
        <v>77</v>
      </c>
      <c r="P60" s="104" t="s">
        <v>78</v>
      </c>
      <c r="Q60" s="107" t="s">
        <v>81</v>
      </c>
      <c r="R60" s="103" t="str" cm="1">
        <f t="array" ref="R60">_xlfn.TEXTJOIN(", ", TRUE, IF('HABILITADOS Y RECHAZADOS LOTE 1'!$S60:$AP60="SI",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60" s="94" t="s">
        <v>77</v>
      </c>
      <c r="T60" s="82" t="s">
        <v>77</v>
      </c>
      <c r="U60" s="82" t="s">
        <v>77</v>
      </c>
      <c r="V60" s="82" t="s">
        <v>77</v>
      </c>
      <c r="W60" s="82" t="s">
        <v>77</v>
      </c>
      <c r="X60" s="82" t="s">
        <v>77</v>
      </c>
      <c r="Y60" s="82" t="s">
        <v>77</v>
      </c>
      <c r="Z60" s="82" t="s">
        <v>77</v>
      </c>
      <c r="AA60" s="82" t="s">
        <v>77</v>
      </c>
      <c r="AB60" s="82" t="s">
        <v>77</v>
      </c>
      <c r="AC60" s="82" t="s">
        <v>77</v>
      </c>
      <c r="AD60" s="82" t="s">
        <v>77</v>
      </c>
      <c r="AE60" s="82" t="s">
        <v>77</v>
      </c>
      <c r="AF60" s="82" t="s">
        <v>77</v>
      </c>
      <c r="AG60" s="82" t="s">
        <v>77</v>
      </c>
      <c r="AH60" s="82" t="s">
        <v>77</v>
      </c>
      <c r="AI60" s="82" t="s">
        <v>77</v>
      </c>
      <c r="AJ60" s="82" t="s">
        <v>77</v>
      </c>
      <c r="AK60" s="82" t="s">
        <v>77</v>
      </c>
      <c r="AL60" s="82" t="s">
        <v>77</v>
      </c>
      <c r="AM60" s="82" t="s">
        <v>77</v>
      </c>
      <c r="AN60" s="82" t="s">
        <v>77</v>
      </c>
      <c r="AO60" s="82" t="s">
        <v>77</v>
      </c>
      <c r="AP60" s="82" t="s">
        <v>77</v>
      </c>
      <c r="AQ60" s="82" t="s">
        <v>185</v>
      </c>
      <c r="AR60" s="82" t="s">
        <v>76</v>
      </c>
      <c r="AS60" s="82" t="s">
        <v>76</v>
      </c>
      <c r="AT60" s="82" t="s">
        <v>76</v>
      </c>
      <c r="AU60" s="82" t="s">
        <v>76</v>
      </c>
      <c r="AV60" s="82" t="s">
        <v>76</v>
      </c>
      <c r="AW60" s="82" t="s">
        <v>76</v>
      </c>
      <c r="AX60" s="82" t="s">
        <v>77</v>
      </c>
      <c r="AY60" s="82" t="s">
        <v>76</v>
      </c>
      <c r="AZ60" s="40">
        <v>10</v>
      </c>
      <c r="BA60" s="40">
        <v>6</v>
      </c>
      <c r="BB60" s="40">
        <v>0</v>
      </c>
      <c r="BC60" s="40">
        <v>5</v>
      </c>
      <c r="BD60" s="40">
        <v>0</v>
      </c>
      <c r="BE60" s="40">
        <v>10</v>
      </c>
      <c r="BF60" s="40">
        <v>0</v>
      </c>
      <c r="BG60" s="40">
        <v>1</v>
      </c>
      <c r="BH60" s="40">
        <v>0.25</v>
      </c>
      <c r="BI60" s="40">
        <v>0.25</v>
      </c>
      <c r="BJ60" s="40">
        <v>0</v>
      </c>
      <c r="BK60" s="88" cm="1">
        <f t="array" ref="BK60">SUM(IF('HABILITADOS Y RECHAZADOS LOTE 1'!$AZ97:$BJ97&lt;&gt;"", 'HABILITADOS Y RECHAZADOS LOTE 1'!$AZ97:$BJ97, 0))</f>
        <v>25</v>
      </c>
      <c r="BL60" s="83" t="s">
        <v>81</v>
      </c>
      <c r="BM60" s="61" t="s">
        <v>81</v>
      </c>
    </row>
    <row r="61" spans="1:65" ht="187.2" hidden="1" x14ac:dyDescent="0.3">
      <c r="A61">
        <v>1815</v>
      </c>
      <c r="B61" s="113" t="s">
        <v>67</v>
      </c>
      <c r="C61" s="100" t="s">
        <v>367</v>
      </c>
      <c r="D61" s="109" t="s">
        <v>368</v>
      </c>
      <c r="E61" s="101">
        <v>3</v>
      </c>
      <c r="F61" s="101" t="s">
        <v>71</v>
      </c>
      <c r="G61" s="101" t="s">
        <v>71</v>
      </c>
      <c r="H61" s="101" t="s">
        <v>71</v>
      </c>
      <c r="I61" s="101" t="s">
        <v>78</v>
      </c>
      <c r="J61" s="106"/>
      <c r="K61" s="100" t="s">
        <v>85</v>
      </c>
      <c r="L61" s="100" t="s">
        <v>85</v>
      </c>
      <c r="M61" s="103" t="s">
        <v>369</v>
      </c>
      <c r="N61" s="103" t="s">
        <v>77</v>
      </c>
      <c r="O61" s="103"/>
      <c r="P61" s="101" t="s">
        <v>78</v>
      </c>
      <c r="Q61" s="107" t="s">
        <v>81</v>
      </c>
      <c r="R61" s="103" t="str" cm="1">
        <f t="array" ref="R61">_xlfn.TEXTJOIN(", ", TRUE, IF('HABILITADOS Y RECHAZADOS LOTE 1'!$S61:$AP61="SI", 'HABILITADOS Y RECHAZADOS LOTE 1'!$S$2:$AP$2, ""))</f>
        <v>Huevos, Cereales y derivados, Enlatados cárnicos y derivados, Sector defensa, Frutas frescas, Amasijos, Galletas, Productos de panificación, Leguminosas y derivados</v>
      </c>
      <c r="S61" s="95" t="s">
        <v>76</v>
      </c>
      <c r="T61" s="84" t="s">
        <v>76</v>
      </c>
      <c r="U61" s="84" t="s">
        <v>76</v>
      </c>
      <c r="V61" s="84" t="s">
        <v>77</v>
      </c>
      <c r="W61" s="84" t="s">
        <v>77</v>
      </c>
      <c r="X61" s="84" t="s">
        <v>76</v>
      </c>
      <c r="Y61" s="84" t="s">
        <v>77</v>
      </c>
      <c r="Z61" s="84" t="s">
        <v>76</v>
      </c>
      <c r="AA61" s="84" t="s">
        <v>76</v>
      </c>
      <c r="AB61" s="84" t="s">
        <v>77</v>
      </c>
      <c r="AC61" s="84" t="s">
        <v>77</v>
      </c>
      <c r="AD61" s="84" t="s">
        <v>76</v>
      </c>
      <c r="AE61" s="84" t="s">
        <v>77</v>
      </c>
      <c r="AF61" s="84" t="s">
        <v>77</v>
      </c>
      <c r="AG61" s="84" t="s">
        <v>77</v>
      </c>
      <c r="AH61" s="84" t="s">
        <v>76</v>
      </c>
      <c r="AI61" s="84" t="s">
        <v>76</v>
      </c>
      <c r="AJ61" s="84" t="s">
        <v>76</v>
      </c>
      <c r="AK61" s="84" t="s">
        <v>76</v>
      </c>
      <c r="AL61" s="84" t="s">
        <v>77</v>
      </c>
      <c r="AM61" s="84" t="s">
        <v>76</v>
      </c>
      <c r="AN61" s="84" t="s">
        <v>76</v>
      </c>
      <c r="AO61" s="84" t="s">
        <v>76</v>
      </c>
      <c r="AP61" s="84" t="s">
        <v>76</v>
      </c>
      <c r="AQ61" s="84" t="s">
        <v>267</v>
      </c>
      <c r="AR61" s="84" t="s">
        <v>77</v>
      </c>
      <c r="AS61" s="84" t="s">
        <v>76</v>
      </c>
      <c r="AT61" s="84" t="s">
        <v>76</v>
      </c>
      <c r="AU61" s="84" t="s">
        <v>76</v>
      </c>
      <c r="AV61" s="84" t="s">
        <v>76</v>
      </c>
      <c r="AW61" s="84" t="s">
        <v>76</v>
      </c>
      <c r="AX61" s="84" t="s">
        <v>76</v>
      </c>
      <c r="AY61" s="84" t="s">
        <v>76</v>
      </c>
      <c r="AZ61" s="41">
        <v>10</v>
      </c>
      <c r="BA61" s="41">
        <v>0</v>
      </c>
      <c r="BB61" s="41">
        <v>0</v>
      </c>
      <c r="BC61" s="41">
        <v>5</v>
      </c>
      <c r="BD61" s="41">
        <v>0</v>
      </c>
      <c r="BE61" s="41">
        <v>10</v>
      </c>
      <c r="BF61" s="41">
        <v>0</v>
      </c>
      <c r="BG61" s="41">
        <v>0</v>
      </c>
      <c r="BH61" s="41">
        <v>0</v>
      </c>
      <c r="BI61" s="41">
        <v>0</v>
      </c>
      <c r="BJ61" s="41">
        <v>0</v>
      </c>
      <c r="BK61" s="84" cm="1">
        <f t="array" ref="BK61">SUM(IF('HABILITADOS Y RECHAZADOS LOTE 1'!$AZ122:$BJ122&lt;&gt;"", 'HABILITADOS Y RECHAZADOS LOTE 1'!$AZ122:$BJ122, 0))</f>
        <v>0</v>
      </c>
      <c r="BL61" s="86" t="s">
        <v>81</v>
      </c>
      <c r="BM61" s="61" t="s">
        <v>81</v>
      </c>
    </row>
    <row r="62" spans="1:65" ht="165.6" hidden="1" x14ac:dyDescent="0.3">
      <c r="A62">
        <v>1816</v>
      </c>
      <c r="B62" s="100" t="s">
        <v>135</v>
      </c>
      <c r="C62" s="100" t="s">
        <v>370</v>
      </c>
      <c r="D62" s="101" t="s">
        <v>371</v>
      </c>
      <c r="E62" s="101">
        <v>2</v>
      </c>
      <c r="F62" s="101"/>
      <c r="G62" s="101"/>
      <c r="H62" s="101"/>
      <c r="I62" s="101" t="s">
        <v>98</v>
      </c>
      <c r="J62" s="110" t="s">
        <v>116</v>
      </c>
      <c r="K62" s="100" t="s">
        <v>85</v>
      </c>
      <c r="L62" s="100" t="s">
        <v>85</v>
      </c>
      <c r="M62" s="103">
        <v>8305088600</v>
      </c>
      <c r="N62" s="103"/>
      <c r="O62" s="103"/>
      <c r="P62" s="101" t="s">
        <v>98</v>
      </c>
      <c r="Q62" s="110" t="s">
        <v>116</v>
      </c>
      <c r="R62" s="103" t="str" cm="1">
        <f t="array" ref="R62">_xlfn.TEXTJOIN(", ", TRUE, IF('HABILITADOS Y RECHAZADOS LOTE 1'!$S62:$AP62="SI", 'HABILITADOS Y RECHAZADOS LOTE 1'!$S$2:$AP$2, ""))</f>
        <v/>
      </c>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41"/>
      <c r="BA62" s="41"/>
      <c r="BB62" s="41"/>
      <c r="BC62" s="41"/>
      <c r="BD62" s="41"/>
      <c r="BE62" s="41"/>
      <c r="BF62" s="41"/>
      <c r="BG62" s="41"/>
      <c r="BH62" s="41"/>
      <c r="BI62" s="41"/>
      <c r="BJ62" s="41"/>
      <c r="BK62" s="84" cm="1">
        <f t="array" ref="BK62">SUM(IF('HABILITADOS Y RECHAZADOS LOTE 1'!$AZ114:$BJ114&lt;&gt;"", 'HABILITADOS Y RECHAZADOS LOTE 1'!$AZ114:$BJ114, 0))</f>
        <v>0</v>
      </c>
      <c r="BL62" s="86" t="s">
        <v>81</v>
      </c>
      <c r="BM62" s="61" t="s">
        <v>81</v>
      </c>
    </row>
    <row r="63" spans="1:65" ht="409.6" hidden="1" x14ac:dyDescent="0.3">
      <c r="A63">
        <v>1817</v>
      </c>
      <c r="B63" s="99" t="s">
        <v>372</v>
      </c>
      <c r="C63" s="100" t="s">
        <v>373</v>
      </c>
      <c r="D63" s="101" t="s">
        <v>374</v>
      </c>
      <c r="E63" s="101">
        <v>2</v>
      </c>
      <c r="F63" s="101" t="s">
        <v>71</v>
      </c>
      <c r="G63" s="101" t="s">
        <v>71</v>
      </c>
      <c r="H63" s="101" t="s">
        <v>71</v>
      </c>
      <c r="I63" s="101" t="s">
        <v>78</v>
      </c>
      <c r="J63" s="118"/>
      <c r="K63" s="100" t="s">
        <v>85</v>
      </c>
      <c r="L63" s="100" t="s">
        <v>85</v>
      </c>
      <c r="M63" s="103" t="s">
        <v>375</v>
      </c>
      <c r="N63" s="103"/>
      <c r="O63" s="103"/>
      <c r="P63" s="101" t="s">
        <v>78</v>
      </c>
      <c r="Q63" s="107" t="s">
        <v>81</v>
      </c>
      <c r="R63" s="103" t="str" cm="1">
        <f t="array" ref="R63">_xlfn.TEXTJOIN(", ", TRUE, IF('HABILITADOS Y RECHAZADOS LOTE 1'!$S63:$AP63="SI", 'HABILITADOS Y RECHAZADOS LOTE 1'!$S$2:$AP$2, ""))</f>
        <v>Galletas, Productos de panificación</v>
      </c>
      <c r="S63" s="95" t="s">
        <v>76</v>
      </c>
      <c r="T63" s="84" t="s">
        <v>76</v>
      </c>
      <c r="U63" s="84" t="s">
        <v>76</v>
      </c>
      <c r="V63" s="84" t="s">
        <v>76</v>
      </c>
      <c r="W63" s="84" t="s">
        <v>76</v>
      </c>
      <c r="X63" s="84" t="s">
        <v>76</v>
      </c>
      <c r="Y63" s="84" t="s">
        <v>76</v>
      </c>
      <c r="Z63" s="84" t="s">
        <v>76</v>
      </c>
      <c r="AA63" s="84" t="s">
        <v>76</v>
      </c>
      <c r="AB63" s="84" t="s">
        <v>76</v>
      </c>
      <c r="AC63" s="84" t="s">
        <v>76</v>
      </c>
      <c r="AD63" s="84" t="s">
        <v>76</v>
      </c>
      <c r="AE63" s="84" t="s">
        <v>76</v>
      </c>
      <c r="AF63" s="84" t="s">
        <v>77</v>
      </c>
      <c r="AG63" s="84" t="s">
        <v>77</v>
      </c>
      <c r="AH63" s="84" t="s">
        <v>76</v>
      </c>
      <c r="AI63" s="84" t="s">
        <v>76</v>
      </c>
      <c r="AJ63" s="84" t="s">
        <v>76</v>
      </c>
      <c r="AK63" s="84" t="s">
        <v>76</v>
      </c>
      <c r="AL63" s="84" t="s">
        <v>76</v>
      </c>
      <c r="AM63" s="84" t="s">
        <v>76</v>
      </c>
      <c r="AN63" s="84" t="s">
        <v>76</v>
      </c>
      <c r="AO63" s="84" t="s">
        <v>76</v>
      </c>
      <c r="AP63" s="84" t="s">
        <v>76</v>
      </c>
      <c r="AQ63" s="84" t="s">
        <v>348</v>
      </c>
      <c r="AR63" s="84" t="s">
        <v>76</v>
      </c>
      <c r="AS63" s="84" t="s">
        <v>76</v>
      </c>
      <c r="AT63" s="84" t="s">
        <v>76</v>
      </c>
      <c r="AU63" s="84" t="s">
        <v>76</v>
      </c>
      <c r="AV63" s="84" t="s">
        <v>76</v>
      </c>
      <c r="AW63" s="84" t="s">
        <v>76</v>
      </c>
      <c r="AX63" s="84" t="s">
        <v>77</v>
      </c>
      <c r="AY63" s="84" t="s">
        <v>76</v>
      </c>
      <c r="AZ63" s="41">
        <v>10</v>
      </c>
      <c r="BA63" s="41">
        <v>0</v>
      </c>
      <c r="BB63" s="41">
        <v>0</v>
      </c>
      <c r="BC63" s="41">
        <v>5</v>
      </c>
      <c r="BD63" s="41">
        <v>0</v>
      </c>
      <c r="BE63" s="41">
        <v>0</v>
      </c>
      <c r="BF63" s="41">
        <v>0</v>
      </c>
      <c r="BG63" s="41">
        <v>1</v>
      </c>
      <c r="BH63" s="41">
        <v>0</v>
      </c>
      <c r="BI63" s="41">
        <v>0</v>
      </c>
      <c r="BJ63" s="41">
        <v>10</v>
      </c>
      <c r="BK63" s="84" cm="1">
        <f t="array" ref="BK63">SUM(IF('HABILITADOS Y RECHAZADOS LOTE 1'!$AZ130:$BJ130&lt;&gt;"", 'HABILITADOS Y RECHAZADOS LOTE 1'!$AZ130:$BJ130, 0))</f>
        <v>0</v>
      </c>
      <c r="BL63" s="86" t="s">
        <v>81</v>
      </c>
      <c r="BM63" s="61" t="s">
        <v>81</v>
      </c>
    </row>
    <row r="64" spans="1:65" ht="55.2" hidden="1" x14ac:dyDescent="0.3">
      <c r="A64">
        <v>1818</v>
      </c>
      <c r="B64" s="100" t="s">
        <v>316</v>
      </c>
      <c r="C64" s="100" t="s">
        <v>376</v>
      </c>
      <c r="D64" s="101" t="s">
        <v>377</v>
      </c>
      <c r="E64" s="101">
        <v>2</v>
      </c>
      <c r="F64" s="101" t="s">
        <v>71</v>
      </c>
      <c r="G64" s="101" t="s">
        <v>71</v>
      </c>
      <c r="H64" s="101" t="s">
        <v>71</v>
      </c>
      <c r="I64" s="101" t="s">
        <v>78</v>
      </c>
      <c r="J64" s="106"/>
      <c r="K64" s="100" t="s">
        <v>85</v>
      </c>
      <c r="L64" s="100" t="s">
        <v>85</v>
      </c>
      <c r="M64" s="103" t="s">
        <v>378</v>
      </c>
      <c r="N64" s="103"/>
      <c r="O64" s="103"/>
      <c r="P64" s="101" t="s">
        <v>78</v>
      </c>
      <c r="Q64" s="107" t="s">
        <v>81</v>
      </c>
      <c r="R64" s="103" t="str" cm="1">
        <f t="array" ref="R64">_xlfn.TEXTJOIN(", ", TRUE, IF('HABILITADOS Y RECHAZADOS LOTE 1'!$S64:$AP64="SI", 'HABILITADOS Y RECHAZADOS LOTE 1'!$S$2:$AP$2, ""))</f>
        <v>Galletas, Productos de panificación</v>
      </c>
      <c r="S64" s="95" t="s">
        <v>76</v>
      </c>
      <c r="T64" s="84" t="s">
        <v>76</v>
      </c>
      <c r="U64" s="84" t="s">
        <v>76</v>
      </c>
      <c r="V64" s="84" t="s">
        <v>76</v>
      </c>
      <c r="W64" s="84" t="s">
        <v>76</v>
      </c>
      <c r="X64" s="84" t="s">
        <v>76</v>
      </c>
      <c r="Y64" s="84" t="s">
        <v>76</v>
      </c>
      <c r="Z64" s="84" t="s">
        <v>76</v>
      </c>
      <c r="AA64" s="84" t="s">
        <v>76</v>
      </c>
      <c r="AB64" s="84" t="s">
        <v>76</v>
      </c>
      <c r="AC64" s="84" t="s">
        <v>76</v>
      </c>
      <c r="AD64" s="84" t="s">
        <v>76</v>
      </c>
      <c r="AE64" s="84" t="s">
        <v>76</v>
      </c>
      <c r="AF64" s="84" t="s">
        <v>77</v>
      </c>
      <c r="AG64" s="84" t="s">
        <v>77</v>
      </c>
      <c r="AH64" s="84" t="s">
        <v>76</v>
      </c>
      <c r="AI64" s="84" t="s">
        <v>76</v>
      </c>
      <c r="AJ64" s="84" t="s">
        <v>76</v>
      </c>
      <c r="AK64" s="84" t="s">
        <v>76</v>
      </c>
      <c r="AL64" s="84" t="s">
        <v>76</v>
      </c>
      <c r="AM64" s="84" t="s">
        <v>76</v>
      </c>
      <c r="AN64" s="84" t="s">
        <v>76</v>
      </c>
      <c r="AO64" s="84" t="s">
        <v>76</v>
      </c>
      <c r="AP64" s="84" t="s">
        <v>76</v>
      </c>
      <c r="AQ64" s="84" t="s">
        <v>379</v>
      </c>
      <c r="AR64" s="84" t="s">
        <v>76</v>
      </c>
      <c r="AS64" s="84" t="s">
        <v>76</v>
      </c>
      <c r="AT64" s="84" t="s">
        <v>76</v>
      </c>
      <c r="AU64" s="84" t="s">
        <v>76</v>
      </c>
      <c r="AV64" s="84" t="s">
        <v>76</v>
      </c>
      <c r="AW64" s="84" t="s">
        <v>76</v>
      </c>
      <c r="AX64" s="84" t="s">
        <v>77</v>
      </c>
      <c r="AY64" s="84" t="s">
        <v>76</v>
      </c>
      <c r="AZ64" s="41">
        <v>10</v>
      </c>
      <c r="BA64" s="41">
        <v>0</v>
      </c>
      <c r="BB64" s="41">
        <v>0</v>
      </c>
      <c r="BC64" s="41">
        <v>5</v>
      </c>
      <c r="BD64" s="41">
        <v>0</v>
      </c>
      <c r="BE64" s="41">
        <v>0</v>
      </c>
      <c r="BF64" s="41">
        <v>10</v>
      </c>
      <c r="BG64" s="41">
        <v>0</v>
      </c>
      <c r="BH64" s="41">
        <v>0.25</v>
      </c>
      <c r="BI64" s="41">
        <v>0.25</v>
      </c>
      <c r="BJ64" s="41">
        <v>0</v>
      </c>
      <c r="BK64" s="84" cm="1">
        <f t="array" ref="BK64">SUM(IF('HABILITADOS Y RECHAZADOS LOTE 1'!$AZ24:$BJ24&lt;&gt;"", 'HABILITADOS Y RECHAZADOS LOTE 1'!$AZ24:$BJ24, 0))</f>
        <v>25.5</v>
      </c>
      <c r="BL64" s="86" t="s">
        <v>81</v>
      </c>
      <c r="BM64" s="61" t="s">
        <v>81</v>
      </c>
    </row>
    <row r="65" spans="1:65" ht="235.5" hidden="1" customHeight="1" x14ac:dyDescent="0.3">
      <c r="A65">
        <v>1819</v>
      </c>
      <c r="B65" s="100" t="s">
        <v>380</v>
      </c>
      <c r="C65" s="100" t="s">
        <v>381</v>
      </c>
      <c r="D65" s="101" t="s">
        <v>382</v>
      </c>
      <c r="E65" s="101">
        <v>2</v>
      </c>
      <c r="F65" s="101" t="s">
        <v>70</v>
      </c>
      <c r="G65" s="101" t="s">
        <v>71</v>
      </c>
      <c r="H65" s="101" t="s">
        <v>71</v>
      </c>
      <c r="I65" s="101" t="s">
        <v>72</v>
      </c>
      <c r="J65" s="111" t="s">
        <v>383</v>
      </c>
      <c r="K65" s="100" t="s">
        <v>384</v>
      </c>
      <c r="L65" s="100" t="s">
        <v>385</v>
      </c>
      <c r="M65" s="103" t="s">
        <v>386</v>
      </c>
      <c r="N65" s="103"/>
      <c r="O65" s="103" t="s">
        <v>77</v>
      </c>
      <c r="P65" s="104" t="s">
        <v>98</v>
      </c>
      <c r="Q65" s="104" t="s">
        <v>387</v>
      </c>
      <c r="R65" s="104" t="s">
        <v>81</v>
      </c>
      <c r="S65" s="94" t="s">
        <v>76</v>
      </c>
      <c r="T65" s="82" t="s">
        <v>76</v>
      </c>
      <c r="U65" s="82" t="s">
        <v>76</v>
      </c>
      <c r="V65" s="82" t="s">
        <v>76</v>
      </c>
      <c r="W65" s="82" t="s">
        <v>76</v>
      </c>
      <c r="X65" s="82" t="s">
        <v>76</v>
      </c>
      <c r="Y65" s="82" t="s">
        <v>76</v>
      </c>
      <c r="Z65" s="82" t="s">
        <v>76</v>
      </c>
      <c r="AA65" s="82" t="s">
        <v>76</v>
      </c>
      <c r="AB65" s="82" t="s">
        <v>76</v>
      </c>
      <c r="AC65" s="82" t="s">
        <v>76</v>
      </c>
      <c r="AD65" s="82" t="s">
        <v>76</v>
      </c>
      <c r="AE65" s="82" t="s">
        <v>76</v>
      </c>
      <c r="AF65" s="82" t="s">
        <v>76</v>
      </c>
      <c r="AG65" s="82" t="s">
        <v>76</v>
      </c>
      <c r="AH65" s="82" t="s">
        <v>76</v>
      </c>
      <c r="AI65" s="82" t="s">
        <v>76</v>
      </c>
      <c r="AJ65" s="82" t="s">
        <v>76</v>
      </c>
      <c r="AK65" s="82" t="s">
        <v>76</v>
      </c>
      <c r="AL65" s="82" t="s">
        <v>76</v>
      </c>
      <c r="AM65" s="82" t="s">
        <v>76</v>
      </c>
      <c r="AN65" s="82" t="s">
        <v>76</v>
      </c>
      <c r="AO65" s="82" t="s">
        <v>76</v>
      </c>
      <c r="AP65" s="82" t="s">
        <v>76</v>
      </c>
      <c r="AQ65" s="82" t="s">
        <v>388</v>
      </c>
      <c r="AR65" s="82" t="s">
        <v>76</v>
      </c>
      <c r="AS65" s="82" t="s">
        <v>76</v>
      </c>
      <c r="AT65" s="82" t="s">
        <v>76</v>
      </c>
      <c r="AU65" s="82" t="s">
        <v>76</v>
      </c>
      <c r="AV65" s="82" t="s">
        <v>76</v>
      </c>
      <c r="AW65" s="82" t="s">
        <v>76</v>
      </c>
      <c r="AX65" s="82" t="s">
        <v>76</v>
      </c>
      <c r="AY65" s="82" t="s">
        <v>76</v>
      </c>
      <c r="AZ65" s="40">
        <v>0</v>
      </c>
      <c r="BA65" s="40">
        <v>0</v>
      </c>
      <c r="BB65" s="40">
        <v>0</v>
      </c>
      <c r="BC65" s="40">
        <v>0</v>
      </c>
      <c r="BD65" s="40">
        <v>0</v>
      </c>
      <c r="BE65" s="40">
        <v>0</v>
      </c>
      <c r="BF65" s="40">
        <v>0</v>
      </c>
      <c r="BG65" s="40">
        <v>0</v>
      </c>
      <c r="BH65" s="40">
        <v>0</v>
      </c>
      <c r="BI65" s="40">
        <v>0</v>
      </c>
      <c r="BJ65" s="40">
        <v>0</v>
      </c>
      <c r="BK65" s="82" cm="1">
        <f t="array" ref="BK65">SUM(IF('HABILITADOS Y RECHAZADOS LOTE 1'!$AZ61:$BJ61&lt;&gt;"", 'HABILITADOS Y RECHAZADOS LOTE 1'!$AZ61:$BJ61, 0))</f>
        <v>25</v>
      </c>
      <c r="BL65" s="83" t="s">
        <v>81</v>
      </c>
      <c r="BM65" s="61" t="s">
        <v>81</v>
      </c>
    </row>
    <row r="66" spans="1:65" ht="165.6" hidden="1" x14ac:dyDescent="0.3">
      <c r="A66">
        <v>1820</v>
      </c>
      <c r="B66" s="100" t="s">
        <v>389</v>
      </c>
      <c r="C66" s="100" t="s">
        <v>390</v>
      </c>
      <c r="D66" s="101" t="s">
        <v>391</v>
      </c>
      <c r="E66" s="101">
        <v>2</v>
      </c>
      <c r="F66" s="101" t="s">
        <v>71</v>
      </c>
      <c r="G66" s="101" t="s">
        <v>71</v>
      </c>
      <c r="H66" s="101" t="s">
        <v>71</v>
      </c>
      <c r="I66" s="101" t="s">
        <v>78</v>
      </c>
      <c r="J66" s="106"/>
      <c r="K66" s="100" t="s">
        <v>392</v>
      </c>
      <c r="L66" s="100" t="s">
        <v>393</v>
      </c>
      <c r="M66" s="103" t="s">
        <v>394</v>
      </c>
      <c r="N66" s="103"/>
      <c r="O66" s="103"/>
      <c r="P66" s="101" t="s">
        <v>78</v>
      </c>
      <c r="Q66" s="107" t="s">
        <v>81</v>
      </c>
      <c r="R66" s="103" t="str" cm="1">
        <f t="array" ref="R66">_xlfn.TEXTJOIN(", ", TRUE, IF('HABILITADOS Y RECHAZADOS LOTE 1'!$S66:$AP66="SI",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Productos azucarados, Verduras, hortalizas y derivados, Bebidas</v>
      </c>
      <c r="S66" s="95" t="s">
        <v>77</v>
      </c>
      <c r="T66" s="84" t="s">
        <v>77</v>
      </c>
      <c r="U66" s="84" t="s">
        <v>77</v>
      </c>
      <c r="V66" s="84" t="s">
        <v>77</v>
      </c>
      <c r="W66" s="84" t="s">
        <v>77</v>
      </c>
      <c r="X66" s="84" t="s">
        <v>77</v>
      </c>
      <c r="Y66" s="84" t="s">
        <v>77</v>
      </c>
      <c r="Z66" s="84" t="s">
        <v>77</v>
      </c>
      <c r="AA66" s="84" t="s">
        <v>77</v>
      </c>
      <c r="AB66" s="84" t="s">
        <v>77</v>
      </c>
      <c r="AC66" s="84" t="s">
        <v>77</v>
      </c>
      <c r="AD66" s="84" t="s">
        <v>77</v>
      </c>
      <c r="AE66" s="84" t="s">
        <v>77</v>
      </c>
      <c r="AF66" s="84" t="s">
        <v>77</v>
      </c>
      <c r="AG66" s="84" t="s">
        <v>77</v>
      </c>
      <c r="AH66" s="84" t="s">
        <v>77</v>
      </c>
      <c r="AI66" s="84" t="s">
        <v>77</v>
      </c>
      <c r="AJ66" s="84" t="s">
        <v>77</v>
      </c>
      <c r="AK66" s="84" t="s">
        <v>77</v>
      </c>
      <c r="AL66" s="84" t="s">
        <v>77</v>
      </c>
      <c r="AM66" s="84" t="s">
        <v>76</v>
      </c>
      <c r="AN66" s="84" t="s">
        <v>77</v>
      </c>
      <c r="AO66" s="84" t="s">
        <v>77</v>
      </c>
      <c r="AP66" s="84" t="s">
        <v>77</v>
      </c>
      <c r="AQ66" s="84" t="s">
        <v>379</v>
      </c>
      <c r="AR66" s="84" t="s">
        <v>76</v>
      </c>
      <c r="AS66" s="84" t="s">
        <v>76</v>
      </c>
      <c r="AT66" s="84" t="s">
        <v>76</v>
      </c>
      <c r="AU66" s="84" t="s">
        <v>76</v>
      </c>
      <c r="AV66" s="84" t="s">
        <v>76</v>
      </c>
      <c r="AW66" s="84" t="s">
        <v>76</v>
      </c>
      <c r="AX66" s="84" t="s">
        <v>77</v>
      </c>
      <c r="AY66" s="84" t="s">
        <v>76</v>
      </c>
      <c r="AZ66" s="41">
        <v>10</v>
      </c>
      <c r="BA66" s="41">
        <v>6</v>
      </c>
      <c r="BB66" s="41">
        <v>0</v>
      </c>
      <c r="BC66" s="41">
        <v>5</v>
      </c>
      <c r="BD66" s="41">
        <v>0</v>
      </c>
      <c r="BE66" s="41">
        <v>10</v>
      </c>
      <c r="BF66" s="41">
        <v>0</v>
      </c>
      <c r="BG66" s="41">
        <v>0</v>
      </c>
      <c r="BH66" s="41">
        <v>0.25</v>
      </c>
      <c r="BI66" s="41">
        <v>0.25</v>
      </c>
      <c r="BJ66" s="41">
        <v>10</v>
      </c>
      <c r="BK66" s="84" cm="1">
        <f t="array" ref="BK66">SUM(IF('HABILITADOS Y RECHAZADOS LOTE 1'!$AZ28:$BJ28&lt;&gt;"", 'HABILITADOS Y RECHAZADOS LOTE 1'!$AZ28:$BJ28, 0))</f>
        <v>42.5</v>
      </c>
      <c r="BL66" s="86" t="s">
        <v>81</v>
      </c>
      <c r="BM66" s="61" t="s">
        <v>81</v>
      </c>
    </row>
    <row r="67" spans="1:65" ht="86.4" hidden="1" x14ac:dyDescent="0.3">
      <c r="A67">
        <v>1821</v>
      </c>
      <c r="B67" s="99" t="s">
        <v>395</v>
      </c>
      <c r="C67" s="100" t="s">
        <v>396</v>
      </c>
      <c r="D67" s="101" t="s">
        <v>397</v>
      </c>
      <c r="E67" s="101">
        <v>2</v>
      </c>
      <c r="F67" s="101" t="s">
        <v>71</v>
      </c>
      <c r="G67" s="101" t="s">
        <v>71</v>
      </c>
      <c r="H67" s="101" t="s">
        <v>71</v>
      </c>
      <c r="I67" s="101" t="s">
        <v>78</v>
      </c>
      <c r="J67" s="106"/>
      <c r="K67" s="100" t="s">
        <v>254</v>
      </c>
      <c r="L67" s="100" t="s">
        <v>255</v>
      </c>
      <c r="M67" s="103" t="s">
        <v>398</v>
      </c>
      <c r="N67" s="103"/>
      <c r="O67" s="103"/>
      <c r="P67" s="101" t="s">
        <v>78</v>
      </c>
      <c r="Q67" s="107" t="s">
        <v>81</v>
      </c>
      <c r="R67" s="103" t="str" cm="1">
        <f t="array" ref="R67">_xlfn.TEXTJOIN(", ", TRUE, IF('HABILITADOS Y RECHAZADOS LOTE 1'!$S67:$AP67="SI", 'HABILITADOS Y RECHAZADOS LOTE 1'!$S$2:$AP$2, ""))</f>
        <v>Galletas, Productos de panificación</v>
      </c>
      <c r="S67" s="94" t="s">
        <v>76</v>
      </c>
      <c r="T67" s="82" t="s">
        <v>76</v>
      </c>
      <c r="U67" s="82" t="s">
        <v>76</v>
      </c>
      <c r="V67" s="82" t="s">
        <v>76</v>
      </c>
      <c r="W67" s="82" t="s">
        <v>76</v>
      </c>
      <c r="X67" s="82" t="s">
        <v>76</v>
      </c>
      <c r="Y67" s="82" t="s">
        <v>76</v>
      </c>
      <c r="Z67" s="82" t="s">
        <v>76</v>
      </c>
      <c r="AA67" s="82" t="s">
        <v>76</v>
      </c>
      <c r="AB67" s="82" t="s">
        <v>76</v>
      </c>
      <c r="AC67" s="82" t="s">
        <v>76</v>
      </c>
      <c r="AD67" s="82" t="s">
        <v>76</v>
      </c>
      <c r="AE67" s="82" t="s">
        <v>76</v>
      </c>
      <c r="AF67" s="82" t="s">
        <v>77</v>
      </c>
      <c r="AG67" s="82" t="s">
        <v>77</v>
      </c>
      <c r="AH67" s="82" t="s">
        <v>76</v>
      </c>
      <c r="AI67" s="82" t="s">
        <v>76</v>
      </c>
      <c r="AJ67" s="82" t="s">
        <v>76</v>
      </c>
      <c r="AK67" s="82" t="s">
        <v>76</v>
      </c>
      <c r="AL67" s="82" t="s">
        <v>76</v>
      </c>
      <c r="AM67" s="82" t="s">
        <v>76</v>
      </c>
      <c r="AN67" s="82" t="s">
        <v>76</v>
      </c>
      <c r="AO67" s="82" t="s">
        <v>76</v>
      </c>
      <c r="AP67" s="82" t="s">
        <v>76</v>
      </c>
      <c r="AQ67" s="82" t="s">
        <v>379</v>
      </c>
      <c r="AR67" s="82" t="s">
        <v>76</v>
      </c>
      <c r="AS67" s="82" t="s">
        <v>76</v>
      </c>
      <c r="AT67" s="82" t="s">
        <v>76</v>
      </c>
      <c r="AU67" s="82" t="s">
        <v>76</v>
      </c>
      <c r="AV67" s="82" t="s">
        <v>76</v>
      </c>
      <c r="AW67" s="82" t="s">
        <v>76</v>
      </c>
      <c r="AX67" s="82" t="s">
        <v>77</v>
      </c>
      <c r="AY67" s="82" t="s">
        <v>76</v>
      </c>
      <c r="AZ67" s="40">
        <v>10</v>
      </c>
      <c r="BA67" s="40">
        <v>0</v>
      </c>
      <c r="BB67" s="40">
        <v>0</v>
      </c>
      <c r="BC67" s="40">
        <v>5</v>
      </c>
      <c r="BD67" s="40">
        <v>0</v>
      </c>
      <c r="BE67" s="40">
        <v>10</v>
      </c>
      <c r="BF67" s="40">
        <v>0</v>
      </c>
      <c r="BG67" s="40">
        <v>0</v>
      </c>
      <c r="BH67" s="40">
        <v>0.25</v>
      </c>
      <c r="BI67" s="40">
        <v>0.25</v>
      </c>
      <c r="BJ67" s="40">
        <v>0</v>
      </c>
      <c r="BK67" s="82" cm="1">
        <f t="array" ref="BK67">SUM(IF('HABILITADOS Y RECHAZADOS LOTE 1'!$AZ25:$BJ25&lt;&gt;"", 'HABILITADOS Y RECHAZADOS LOTE 1'!$AZ25:$BJ25, 0))</f>
        <v>25.5</v>
      </c>
      <c r="BL67" s="83" t="s">
        <v>81</v>
      </c>
      <c r="BM67" s="61" t="s">
        <v>81</v>
      </c>
    </row>
    <row r="68" spans="1:65" ht="409.6" hidden="1" x14ac:dyDescent="0.3">
      <c r="A68">
        <v>1822</v>
      </c>
      <c r="B68" s="99" t="s">
        <v>399</v>
      </c>
      <c r="C68" s="100" t="s">
        <v>400</v>
      </c>
      <c r="D68" s="101" t="s">
        <v>401</v>
      </c>
      <c r="E68" s="101">
        <v>2</v>
      </c>
      <c r="F68" s="101" t="s">
        <v>70</v>
      </c>
      <c r="G68" s="101" t="s">
        <v>70</v>
      </c>
      <c r="H68" s="101" t="s">
        <v>71</v>
      </c>
      <c r="I68" s="101" t="s">
        <v>72</v>
      </c>
      <c r="J68" s="106" t="s">
        <v>402</v>
      </c>
      <c r="K68" s="100" t="s">
        <v>190</v>
      </c>
      <c r="L68" s="100" t="s">
        <v>319</v>
      </c>
      <c r="M68" s="116" t="s">
        <v>401</v>
      </c>
      <c r="N68" s="116" t="s">
        <v>76</v>
      </c>
      <c r="O68" s="103" t="s">
        <v>77</v>
      </c>
      <c r="P68" s="104" t="s">
        <v>78</v>
      </c>
      <c r="Q68" s="107" t="s">
        <v>81</v>
      </c>
      <c r="R68" s="103" t="str" cm="1">
        <f t="array" ref="R68">_xlfn.TEXTJOIN(", ", TRUE, IF('HABILITADOS Y RECHAZADOS LOTE 1'!$S68:$AP68="SI", 'HABILITADOS Y RECHAZADOS LOTE 1'!$S$2:$AP$2, ""))</f>
        <v>Carnes Frescas (Refrigeradas o Congeladas), Huevos, Cereales y derivados, Enlatados cárnicos y derivados, Frutas frescas, Galletas, Productos de panificación, Grasas, aceites y derivados, Lácteos no fermentados, Lácteos fermentados, Quesos, Leguminosas y derivados, Productos azucarados, Verduras, hortalizas y derivados</v>
      </c>
      <c r="S68" s="95" t="s">
        <v>76</v>
      </c>
      <c r="T68" s="84" t="s">
        <v>77</v>
      </c>
      <c r="U68" s="84" t="s">
        <v>76</v>
      </c>
      <c r="V68" s="84" t="s">
        <v>77</v>
      </c>
      <c r="W68" s="84" t="s">
        <v>77</v>
      </c>
      <c r="X68" s="84" t="s">
        <v>76</v>
      </c>
      <c r="Y68" s="84" t="s">
        <v>77</v>
      </c>
      <c r="Z68" s="84" t="s">
        <v>76</v>
      </c>
      <c r="AA68" s="84" t="s">
        <v>76</v>
      </c>
      <c r="AB68" s="84" t="s">
        <v>76</v>
      </c>
      <c r="AC68" s="84" t="s">
        <v>77</v>
      </c>
      <c r="AD68" s="84" t="s">
        <v>76</v>
      </c>
      <c r="AE68" s="84" t="s">
        <v>76</v>
      </c>
      <c r="AF68" s="84" t="s">
        <v>77</v>
      </c>
      <c r="AG68" s="84" t="s">
        <v>77</v>
      </c>
      <c r="AH68" s="84" t="s">
        <v>77</v>
      </c>
      <c r="AI68" s="84" t="s">
        <v>77</v>
      </c>
      <c r="AJ68" s="84" t="s">
        <v>77</v>
      </c>
      <c r="AK68" s="84" t="s">
        <v>77</v>
      </c>
      <c r="AL68" s="84" t="s">
        <v>77</v>
      </c>
      <c r="AM68" s="84" t="s">
        <v>76</v>
      </c>
      <c r="AN68" s="84" t="s">
        <v>77</v>
      </c>
      <c r="AO68" s="84" t="s">
        <v>77</v>
      </c>
      <c r="AP68" s="84" t="s">
        <v>76</v>
      </c>
      <c r="AQ68" s="84" t="s">
        <v>403</v>
      </c>
      <c r="AR68" s="84" t="s">
        <v>76</v>
      </c>
      <c r="AS68" s="84" t="s">
        <v>76</v>
      </c>
      <c r="AT68" s="84" t="s">
        <v>76</v>
      </c>
      <c r="AU68" s="84" t="s">
        <v>76</v>
      </c>
      <c r="AV68" s="84" t="s">
        <v>76</v>
      </c>
      <c r="AW68" s="84" t="s">
        <v>76</v>
      </c>
      <c r="AX68" s="84" t="s">
        <v>77</v>
      </c>
      <c r="AY68" s="84" t="s">
        <v>76</v>
      </c>
      <c r="AZ68" s="41">
        <v>0</v>
      </c>
      <c r="BA68" s="41">
        <v>0</v>
      </c>
      <c r="BB68" s="41">
        <v>0</v>
      </c>
      <c r="BC68" s="41">
        <v>0</v>
      </c>
      <c r="BD68" s="41">
        <v>0</v>
      </c>
      <c r="BE68" s="41">
        <v>0</v>
      </c>
      <c r="BF68" s="41">
        <v>0</v>
      </c>
      <c r="BG68" s="41">
        <v>0</v>
      </c>
      <c r="BH68" s="41">
        <v>0</v>
      </c>
      <c r="BI68" s="41">
        <v>0.25</v>
      </c>
      <c r="BJ68" s="41">
        <v>0</v>
      </c>
      <c r="BK68" s="84" cm="1">
        <f t="array" ref="BK68">SUM(IF('HABILITADOS Y RECHAZADOS LOTE 1'!$AZ68:$BJ68&lt;&gt;"", 'HABILITADOS Y RECHAZADOS LOTE 1'!$AZ68:$BJ68, 0))</f>
        <v>0.25</v>
      </c>
      <c r="BL68" s="86" t="s">
        <v>81</v>
      </c>
      <c r="BM68" s="61" t="s">
        <v>81</v>
      </c>
    </row>
    <row r="69" spans="1:65" ht="187.2" hidden="1" x14ac:dyDescent="0.3">
      <c r="A69">
        <v>1823</v>
      </c>
      <c r="B69" s="99" t="s">
        <v>67</v>
      </c>
      <c r="C69" s="100" t="s">
        <v>404</v>
      </c>
      <c r="D69" s="109" t="s">
        <v>405</v>
      </c>
      <c r="E69" s="101">
        <v>2</v>
      </c>
      <c r="F69" s="101" t="s">
        <v>71</v>
      </c>
      <c r="G69" s="101" t="s">
        <v>71</v>
      </c>
      <c r="H69" s="101" t="s">
        <v>71</v>
      </c>
      <c r="I69" s="101" t="s">
        <v>78</v>
      </c>
      <c r="J69" s="111"/>
      <c r="K69" s="100" t="s">
        <v>85</v>
      </c>
      <c r="L69" s="100" t="s">
        <v>85</v>
      </c>
      <c r="M69" s="103" t="s">
        <v>406</v>
      </c>
      <c r="N69" s="103" t="s">
        <v>76</v>
      </c>
      <c r="O69" s="103"/>
      <c r="P69" s="101" t="s">
        <v>78</v>
      </c>
      <c r="Q69" s="107" t="s">
        <v>81</v>
      </c>
      <c r="R69" s="103" t="str" cm="1">
        <f t="array" ref="R69">_xlfn.TEXTJOIN(", ", TRUE, IF('HABILITADOS Y RECHAZADOS LOTE 1'!$S69:$AP69="SI",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69" s="94" t="s">
        <v>77</v>
      </c>
      <c r="T69" s="82" t="s">
        <v>77</v>
      </c>
      <c r="U69" s="82" t="s">
        <v>77</v>
      </c>
      <c r="V69" s="82" t="s">
        <v>77</v>
      </c>
      <c r="W69" s="82" t="s">
        <v>77</v>
      </c>
      <c r="X69" s="82" t="s">
        <v>77</v>
      </c>
      <c r="Y69" s="82" t="s">
        <v>77</v>
      </c>
      <c r="Z69" s="82" t="s">
        <v>77</v>
      </c>
      <c r="AA69" s="82" t="s">
        <v>77</v>
      </c>
      <c r="AB69" s="82" t="s">
        <v>77</v>
      </c>
      <c r="AC69" s="82" t="s">
        <v>77</v>
      </c>
      <c r="AD69" s="82" t="s">
        <v>77</v>
      </c>
      <c r="AE69" s="82" t="s">
        <v>77</v>
      </c>
      <c r="AF69" s="82" t="s">
        <v>77</v>
      </c>
      <c r="AG69" s="82" t="s">
        <v>77</v>
      </c>
      <c r="AH69" s="82" t="s">
        <v>77</v>
      </c>
      <c r="AI69" s="82" t="s">
        <v>77</v>
      </c>
      <c r="AJ69" s="82" t="s">
        <v>77</v>
      </c>
      <c r="AK69" s="82" t="s">
        <v>77</v>
      </c>
      <c r="AL69" s="82" t="s">
        <v>77</v>
      </c>
      <c r="AM69" s="82" t="s">
        <v>77</v>
      </c>
      <c r="AN69" s="82" t="s">
        <v>77</v>
      </c>
      <c r="AO69" s="82" t="s">
        <v>77</v>
      </c>
      <c r="AP69" s="82" t="s">
        <v>77</v>
      </c>
      <c r="AQ69" s="82" t="s">
        <v>407</v>
      </c>
      <c r="AR69" s="82" t="s">
        <v>76</v>
      </c>
      <c r="AS69" s="82" t="s">
        <v>76</v>
      </c>
      <c r="AT69" s="82" t="s">
        <v>76</v>
      </c>
      <c r="AU69" s="82" t="s">
        <v>76</v>
      </c>
      <c r="AV69" s="82" t="s">
        <v>76</v>
      </c>
      <c r="AW69" s="82" t="s">
        <v>76</v>
      </c>
      <c r="AX69" s="82" t="s">
        <v>77</v>
      </c>
      <c r="AY69" s="82" t="s">
        <v>76</v>
      </c>
      <c r="AZ69" s="40">
        <v>10</v>
      </c>
      <c r="BA69" s="40">
        <v>6</v>
      </c>
      <c r="BB69" s="40">
        <v>0</v>
      </c>
      <c r="BC69" s="40">
        <v>5</v>
      </c>
      <c r="BD69" s="40">
        <v>0</v>
      </c>
      <c r="BE69" s="40">
        <v>10</v>
      </c>
      <c r="BF69" s="40">
        <v>10</v>
      </c>
      <c r="BG69" s="40">
        <v>0</v>
      </c>
      <c r="BH69" s="40">
        <v>0.25</v>
      </c>
      <c r="BI69" s="40">
        <v>0.25</v>
      </c>
      <c r="BJ69" s="40">
        <v>10</v>
      </c>
      <c r="BK69" s="82" cm="1">
        <f t="array" ref="BK69">SUM(IF('HABILITADOS Y RECHAZADOS LOTE 1'!$AZ125:$BJ125&lt;&gt;"", 'HABILITADOS Y RECHAZADOS LOTE 1'!$AZ125:$BJ125, 0))</f>
        <v>0</v>
      </c>
      <c r="BL69" s="83" t="s">
        <v>81</v>
      </c>
      <c r="BM69" s="61" t="s">
        <v>81</v>
      </c>
    </row>
    <row r="70" spans="1:65" ht="165.6" hidden="1" x14ac:dyDescent="0.3">
      <c r="A70">
        <v>1824</v>
      </c>
      <c r="B70" s="100" t="s">
        <v>408</v>
      </c>
      <c r="C70" s="100" t="s">
        <v>409</v>
      </c>
      <c r="D70" s="101" t="s">
        <v>410</v>
      </c>
      <c r="E70" s="101">
        <v>2</v>
      </c>
      <c r="F70" s="101" t="s">
        <v>71</v>
      </c>
      <c r="G70" s="101" t="s">
        <v>71</v>
      </c>
      <c r="H70" s="101" t="s">
        <v>71</v>
      </c>
      <c r="I70" s="101" t="s">
        <v>78</v>
      </c>
      <c r="J70" s="106"/>
      <c r="K70" s="100" t="s">
        <v>85</v>
      </c>
      <c r="L70" s="100" t="s">
        <v>85</v>
      </c>
      <c r="M70" s="103" t="s">
        <v>411</v>
      </c>
      <c r="N70" s="103"/>
      <c r="O70" s="103"/>
      <c r="P70" s="101" t="s">
        <v>78</v>
      </c>
      <c r="Q70" s="107" t="s">
        <v>81</v>
      </c>
      <c r="R70" s="103" t="str" cm="1">
        <f t="array" ref="R70">_xlfn.TEXTJOIN(", ", TRUE, IF('HABILITADOS Y RECHAZADOS LOTE 1'!$S70:$AP70="SI",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70" s="94" t="s">
        <v>77</v>
      </c>
      <c r="T70" s="82" t="s">
        <v>77</v>
      </c>
      <c r="U70" s="82" t="s">
        <v>77</v>
      </c>
      <c r="V70" s="82" t="s">
        <v>77</v>
      </c>
      <c r="W70" s="82" t="s">
        <v>77</v>
      </c>
      <c r="X70" s="82" t="s">
        <v>77</v>
      </c>
      <c r="Y70" s="82" t="s">
        <v>77</v>
      </c>
      <c r="Z70" s="82" t="s">
        <v>77</v>
      </c>
      <c r="AA70" s="82" t="s">
        <v>77</v>
      </c>
      <c r="AB70" s="82" t="s">
        <v>77</v>
      </c>
      <c r="AC70" s="82" t="s">
        <v>77</v>
      </c>
      <c r="AD70" s="82" t="s">
        <v>77</v>
      </c>
      <c r="AE70" s="82" t="s">
        <v>77</v>
      </c>
      <c r="AF70" s="82" t="s">
        <v>77</v>
      </c>
      <c r="AG70" s="82" t="s">
        <v>77</v>
      </c>
      <c r="AH70" s="82" t="s">
        <v>77</v>
      </c>
      <c r="AI70" s="82" t="s">
        <v>77</v>
      </c>
      <c r="AJ70" s="82" t="s">
        <v>77</v>
      </c>
      <c r="AK70" s="82" t="s">
        <v>77</v>
      </c>
      <c r="AL70" s="82" t="s">
        <v>77</v>
      </c>
      <c r="AM70" s="82" t="s">
        <v>77</v>
      </c>
      <c r="AN70" s="82" t="s">
        <v>77</v>
      </c>
      <c r="AO70" s="82" t="s">
        <v>77</v>
      </c>
      <c r="AP70" s="82" t="s">
        <v>77</v>
      </c>
      <c r="AQ70" s="82" t="s">
        <v>165</v>
      </c>
      <c r="AR70" s="82" t="s">
        <v>76</v>
      </c>
      <c r="AS70" s="82" t="s">
        <v>77</v>
      </c>
      <c r="AT70" s="82" t="s">
        <v>76</v>
      </c>
      <c r="AU70" s="82" t="s">
        <v>76</v>
      </c>
      <c r="AV70" s="82" t="s">
        <v>76</v>
      </c>
      <c r="AW70" s="82" t="s">
        <v>76</v>
      </c>
      <c r="AX70" s="82" t="s">
        <v>77</v>
      </c>
      <c r="AY70" s="82" t="s">
        <v>76</v>
      </c>
      <c r="AZ70" s="40">
        <v>10</v>
      </c>
      <c r="BA70" s="40">
        <v>6</v>
      </c>
      <c r="BB70" s="40">
        <v>0</v>
      </c>
      <c r="BC70" s="40">
        <v>5</v>
      </c>
      <c r="BD70" s="40">
        <v>5</v>
      </c>
      <c r="BE70" s="40">
        <v>10</v>
      </c>
      <c r="BF70" s="40">
        <v>0</v>
      </c>
      <c r="BG70" s="40">
        <v>1</v>
      </c>
      <c r="BH70" s="40">
        <v>0</v>
      </c>
      <c r="BI70" s="40">
        <v>0.25</v>
      </c>
      <c r="BJ70" s="40">
        <v>0</v>
      </c>
      <c r="BK70" s="82" cm="1">
        <f t="array" ref="BK70">SUM(IF('HABILITADOS Y RECHAZADOS LOTE 1'!$AZ55:$BJ55&lt;&gt;"", 'HABILITADOS Y RECHAZADOS LOTE 1'!$AZ55:$BJ55, 0))</f>
        <v>6.25</v>
      </c>
      <c r="BL70" s="83" t="s">
        <v>81</v>
      </c>
      <c r="BM70" s="61" t="s">
        <v>81</v>
      </c>
    </row>
    <row r="71" spans="1:65" ht="43.2" hidden="1" x14ac:dyDescent="0.3">
      <c r="A71">
        <v>1828</v>
      </c>
      <c r="B71" s="99" t="s">
        <v>113</v>
      </c>
      <c r="C71" s="100" t="s">
        <v>412</v>
      </c>
      <c r="D71" s="101" t="s">
        <v>413</v>
      </c>
      <c r="E71" s="101">
        <v>3</v>
      </c>
      <c r="F71" s="101" t="s">
        <v>71</v>
      </c>
      <c r="G71" s="101" t="s">
        <v>71</v>
      </c>
      <c r="H71" s="101" t="s">
        <v>71</v>
      </c>
      <c r="I71" s="101" t="s">
        <v>78</v>
      </c>
      <c r="J71" s="106"/>
      <c r="K71" s="100" t="s">
        <v>74</v>
      </c>
      <c r="L71" s="100" t="s">
        <v>75</v>
      </c>
      <c r="M71" s="103" t="s">
        <v>413</v>
      </c>
      <c r="N71" s="103"/>
      <c r="O71" s="103"/>
      <c r="P71" s="101" t="s">
        <v>78</v>
      </c>
      <c r="Q71" s="107" t="s">
        <v>81</v>
      </c>
      <c r="R71" s="103" t="str" cm="1">
        <f t="array" ref="R71">_xlfn.TEXTJOIN(", ", TRUE, IF('HABILITADOS Y RECHAZADOS LOTE 1'!$S71:$AP71="SI", 'HABILITADOS Y RECHAZADOS LOTE 1'!$S$2:$AP$2, ""))</f>
        <v>Lácteos no fermentados, Lácteos fermentados, Quesos</v>
      </c>
      <c r="S71" s="95" t="s">
        <v>76</v>
      </c>
      <c r="T71" s="84" t="s">
        <v>76</v>
      </c>
      <c r="U71" s="84" t="s">
        <v>76</v>
      </c>
      <c r="V71" s="84" t="s">
        <v>76</v>
      </c>
      <c r="W71" s="84" t="s">
        <v>76</v>
      </c>
      <c r="X71" s="84" t="s">
        <v>76</v>
      </c>
      <c r="Y71" s="84" t="s">
        <v>76</v>
      </c>
      <c r="Z71" s="84" t="s">
        <v>76</v>
      </c>
      <c r="AA71" s="84" t="s">
        <v>76</v>
      </c>
      <c r="AB71" s="84" t="s">
        <v>76</v>
      </c>
      <c r="AC71" s="84" t="s">
        <v>76</v>
      </c>
      <c r="AD71" s="84" t="s">
        <v>76</v>
      </c>
      <c r="AE71" s="84" t="s">
        <v>76</v>
      </c>
      <c r="AF71" s="84" t="s">
        <v>76</v>
      </c>
      <c r="AG71" s="84" t="s">
        <v>76</v>
      </c>
      <c r="AH71" s="84" t="s">
        <v>76</v>
      </c>
      <c r="AI71" s="84" t="s">
        <v>77</v>
      </c>
      <c r="AJ71" s="84" t="s">
        <v>77</v>
      </c>
      <c r="AK71" s="84" t="s">
        <v>77</v>
      </c>
      <c r="AL71" s="84" t="s">
        <v>76</v>
      </c>
      <c r="AM71" s="84" t="s">
        <v>76</v>
      </c>
      <c r="AN71" s="84" t="s">
        <v>76</v>
      </c>
      <c r="AO71" s="84" t="s">
        <v>76</v>
      </c>
      <c r="AP71" s="84" t="s">
        <v>76</v>
      </c>
      <c r="AQ71" s="84" t="s">
        <v>134</v>
      </c>
      <c r="AR71" s="84" t="s">
        <v>76</v>
      </c>
      <c r="AS71" s="84" t="s">
        <v>76</v>
      </c>
      <c r="AT71" s="84" t="s">
        <v>76</v>
      </c>
      <c r="AU71" s="84" t="s">
        <v>76</v>
      </c>
      <c r="AV71" s="84" t="s">
        <v>76</v>
      </c>
      <c r="AW71" s="84" t="s">
        <v>76</v>
      </c>
      <c r="AX71" s="84" t="s">
        <v>76</v>
      </c>
      <c r="AY71" s="84" t="s">
        <v>76</v>
      </c>
      <c r="AZ71" s="41">
        <v>10</v>
      </c>
      <c r="BA71" s="41">
        <v>6</v>
      </c>
      <c r="BB71" s="41">
        <v>0</v>
      </c>
      <c r="BC71" s="41">
        <v>0</v>
      </c>
      <c r="BD71" s="41">
        <v>0</v>
      </c>
      <c r="BE71" s="41">
        <v>0</v>
      </c>
      <c r="BF71" s="41">
        <v>6</v>
      </c>
      <c r="BG71" s="41">
        <v>0</v>
      </c>
      <c r="BH71" s="41">
        <v>0</v>
      </c>
      <c r="BI71" s="41">
        <v>0</v>
      </c>
      <c r="BJ71" s="41">
        <v>10</v>
      </c>
      <c r="BK71" s="84" cm="1">
        <f t="array" ref="BK71">SUM(IF('HABILITADOS Y RECHAZADOS LOTE 1'!$AZ38:$BJ38&lt;&gt;"", 'HABILITADOS Y RECHAZADOS LOTE 1'!$AZ38:$BJ38, 0))</f>
        <v>0</v>
      </c>
      <c r="BL71" s="86" t="s">
        <v>81</v>
      </c>
      <c r="BM71" s="61" t="s">
        <v>81</v>
      </c>
    </row>
    <row r="72" spans="1:65" ht="262.2" hidden="1" x14ac:dyDescent="0.3">
      <c r="A72">
        <v>1830</v>
      </c>
      <c r="B72" s="100" t="s">
        <v>414</v>
      </c>
      <c r="C72" s="100" t="s">
        <v>415</v>
      </c>
      <c r="D72" s="101" t="s">
        <v>416</v>
      </c>
      <c r="E72" s="101">
        <v>2</v>
      </c>
      <c r="F72" s="101" t="s">
        <v>70</v>
      </c>
      <c r="G72" s="101" t="s">
        <v>71</v>
      </c>
      <c r="H72" s="101" t="s">
        <v>71</v>
      </c>
      <c r="I72" s="101" t="s">
        <v>72</v>
      </c>
      <c r="J72" s="102" t="s">
        <v>417</v>
      </c>
      <c r="K72" s="100" t="s">
        <v>74</v>
      </c>
      <c r="L72" s="100" t="s">
        <v>418</v>
      </c>
      <c r="M72" s="103">
        <v>70693422</v>
      </c>
      <c r="N72" s="103" t="s">
        <v>76</v>
      </c>
      <c r="O72" s="103" t="s">
        <v>77</v>
      </c>
      <c r="P72" s="104" t="s">
        <v>78</v>
      </c>
      <c r="Q72" s="107" t="s">
        <v>81</v>
      </c>
      <c r="R72" s="103" t="str" cm="1">
        <f t="array" ref="R72">_xlfn.TEXTJOIN(", ", TRUE, IF('HABILITADOS Y RECHAZADOS LOTE 1'!$S72:$AP72="SI", 'HABILITADOS Y RECHAZADOS LOTE 1'!$S$2:$AP$2, ""))</f>
        <v>Huevos, Cereales y derivados, Galletas, Lácteos no fermentados</v>
      </c>
      <c r="S72" s="95" t="s">
        <v>76</v>
      </c>
      <c r="T72" s="84" t="s">
        <v>76</v>
      </c>
      <c r="U72" s="84" t="s">
        <v>76</v>
      </c>
      <c r="V72" s="84" t="s">
        <v>77</v>
      </c>
      <c r="W72" s="84" t="s">
        <v>77</v>
      </c>
      <c r="X72" s="84" t="s">
        <v>76</v>
      </c>
      <c r="Y72" s="84" t="s">
        <v>76</v>
      </c>
      <c r="Z72" s="84" t="s">
        <v>76</v>
      </c>
      <c r="AA72" s="84" t="s">
        <v>76</v>
      </c>
      <c r="AB72" s="84" t="s">
        <v>76</v>
      </c>
      <c r="AC72" s="84" t="s">
        <v>76</v>
      </c>
      <c r="AD72" s="84" t="s">
        <v>76</v>
      </c>
      <c r="AE72" s="84" t="s">
        <v>76</v>
      </c>
      <c r="AF72" s="84" t="s">
        <v>77</v>
      </c>
      <c r="AG72" s="84" t="s">
        <v>76</v>
      </c>
      <c r="AH72" s="84" t="s">
        <v>76</v>
      </c>
      <c r="AI72" s="84" t="s">
        <v>77</v>
      </c>
      <c r="AJ72" s="84" t="s">
        <v>76</v>
      </c>
      <c r="AK72" s="84" t="s">
        <v>76</v>
      </c>
      <c r="AL72" s="84" t="s">
        <v>76</v>
      </c>
      <c r="AM72" s="84" t="s">
        <v>76</v>
      </c>
      <c r="AN72" s="84" t="s">
        <v>76</v>
      </c>
      <c r="AO72" s="84" t="s">
        <v>76</v>
      </c>
      <c r="AP72" s="84" t="s">
        <v>76</v>
      </c>
      <c r="AQ72" s="84" t="s">
        <v>419</v>
      </c>
      <c r="AR72" s="84" t="s">
        <v>76</v>
      </c>
      <c r="AS72" s="84" t="s">
        <v>76</v>
      </c>
      <c r="AT72" s="84" t="s">
        <v>76</v>
      </c>
      <c r="AU72" s="84" t="s">
        <v>76</v>
      </c>
      <c r="AV72" s="84" t="s">
        <v>76</v>
      </c>
      <c r="AW72" s="84" t="s">
        <v>76</v>
      </c>
      <c r="AX72" s="84" t="s">
        <v>77</v>
      </c>
      <c r="AY72" s="84" t="s">
        <v>76</v>
      </c>
      <c r="AZ72" s="41">
        <v>10</v>
      </c>
      <c r="BA72" s="41">
        <v>6</v>
      </c>
      <c r="BB72" s="41">
        <v>0</v>
      </c>
      <c r="BC72" s="41">
        <v>5</v>
      </c>
      <c r="BD72" s="41">
        <v>0</v>
      </c>
      <c r="BE72" s="41">
        <v>10</v>
      </c>
      <c r="BF72" s="41">
        <v>0</v>
      </c>
      <c r="BG72" s="41">
        <v>1</v>
      </c>
      <c r="BH72" s="41">
        <v>0.25</v>
      </c>
      <c r="BI72" s="41">
        <v>0.25</v>
      </c>
      <c r="BJ72" s="41">
        <v>0</v>
      </c>
      <c r="BK72" s="84" cm="1">
        <f t="array" ref="BK72">SUM(IF('HABILITADOS Y RECHAZADOS LOTE 1'!$AZ112:$BJ112&lt;&gt;"", 'HABILITADOS Y RECHAZADOS LOTE 1'!$AZ112:$BJ112, 0))</f>
        <v>0</v>
      </c>
      <c r="BL72" s="86" t="s">
        <v>81</v>
      </c>
      <c r="BM72" s="61" t="s">
        <v>81</v>
      </c>
    </row>
    <row r="73" spans="1:65" ht="259.2" hidden="1" x14ac:dyDescent="0.3">
      <c r="A73">
        <v>1831</v>
      </c>
      <c r="B73" s="100" t="s">
        <v>420</v>
      </c>
      <c r="C73" s="100" t="s">
        <v>421</v>
      </c>
      <c r="D73" s="101" t="s">
        <v>422</v>
      </c>
      <c r="E73" s="101">
        <v>2</v>
      </c>
      <c r="F73" s="101" t="s">
        <v>71</v>
      </c>
      <c r="G73" s="101" t="s">
        <v>71</v>
      </c>
      <c r="H73" s="101" t="s">
        <v>71</v>
      </c>
      <c r="I73" s="101" t="s">
        <v>78</v>
      </c>
      <c r="J73" s="106"/>
      <c r="K73" s="100" t="s">
        <v>85</v>
      </c>
      <c r="L73" s="100" t="s">
        <v>85</v>
      </c>
      <c r="M73" s="103" t="s">
        <v>423</v>
      </c>
      <c r="N73" s="103"/>
      <c r="O73" s="103"/>
      <c r="P73" s="101" t="s">
        <v>78</v>
      </c>
      <c r="Q73" s="107" t="s">
        <v>81</v>
      </c>
      <c r="R73" s="103" t="str" cm="1">
        <f t="array" ref="R73">_xlfn.TEXTJOIN(", ", TRUE, IF('HABILITADOS Y RECHAZADOS LOTE 1'!$S73:$AP73="SI", 'HABILITADOS Y RECHAZADOS LOTE 1'!$S$2:$AP$2, ""))</f>
        <v>Huevos, Frutas frescas, Fruta procesada, Leguminosas y derivados, Verduras, hortalizas y derivados</v>
      </c>
      <c r="S73" s="94" t="s">
        <v>76</v>
      </c>
      <c r="T73" s="82" t="s">
        <v>76</v>
      </c>
      <c r="U73" s="82" t="s">
        <v>76</v>
      </c>
      <c r="V73" s="82" t="s">
        <v>77</v>
      </c>
      <c r="W73" s="82" t="s">
        <v>76</v>
      </c>
      <c r="X73" s="82" t="s">
        <v>76</v>
      </c>
      <c r="Y73" s="82" t="s">
        <v>76</v>
      </c>
      <c r="Z73" s="82" t="s">
        <v>76</v>
      </c>
      <c r="AA73" s="82" t="s">
        <v>76</v>
      </c>
      <c r="AB73" s="82" t="s">
        <v>76</v>
      </c>
      <c r="AC73" s="82" t="s">
        <v>77</v>
      </c>
      <c r="AD73" s="82" t="s">
        <v>77</v>
      </c>
      <c r="AE73" s="82" t="s">
        <v>76</v>
      </c>
      <c r="AF73" s="82" t="s">
        <v>76</v>
      </c>
      <c r="AG73" s="82" t="s">
        <v>76</v>
      </c>
      <c r="AH73" s="82" t="s">
        <v>76</v>
      </c>
      <c r="AI73" s="82" t="s">
        <v>76</v>
      </c>
      <c r="AJ73" s="82" t="s">
        <v>76</v>
      </c>
      <c r="AK73" s="82" t="s">
        <v>76</v>
      </c>
      <c r="AL73" s="82" t="s">
        <v>77</v>
      </c>
      <c r="AM73" s="82" t="s">
        <v>76</v>
      </c>
      <c r="AN73" s="82" t="s">
        <v>76</v>
      </c>
      <c r="AO73" s="82" t="s">
        <v>77</v>
      </c>
      <c r="AP73" s="82" t="s">
        <v>76</v>
      </c>
      <c r="AQ73" s="82" t="s">
        <v>362</v>
      </c>
      <c r="AR73" s="82" t="s">
        <v>76</v>
      </c>
      <c r="AS73" s="82" t="s">
        <v>76</v>
      </c>
      <c r="AT73" s="82" t="s">
        <v>76</v>
      </c>
      <c r="AU73" s="82" t="s">
        <v>76</v>
      </c>
      <c r="AV73" s="82" t="s">
        <v>76</v>
      </c>
      <c r="AW73" s="82" t="s">
        <v>76</v>
      </c>
      <c r="AX73" s="82" t="s">
        <v>77</v>
      </c>
      <c r="AY73" s="82" t="s">
        <v>76</v>
      </c>
      <c r="AZ73" s="40">
        <v>10</v>
      </c>
      <c r="BA73" s="40">
        <v>6</v>
      </c>
      <c r="BB73" s="40">
        <v>0</v>
      </c>
      <c r="BC73" s="40">
        <v>5</v>
      </c>
      <c r="BD73" s="40">
        <v>5</v>
      </c>
      <c r="BE73" s="40">
        <v>10</v>
      </c>
      <c r="BF73" s="40">
        <v>0</v>
      </c>
      <c r="BG73" s="40">
        <v>0</v>
      </c>
      <c r="BH73" s="40">
        <v>0</v>
      </c>
      <c r="BI73" s="40">
        <v>0.25</v>
      </c>
      <c r="BJ73" s="40">
        <v>0</v>
      </c>
      <c r="BK73" s="82" cm="1">
        <f t="array" ref="BK73">SUM(IF('HABILITADOS Y RECHAZADOS LOTE 1'!$AZ3:$BJ3&lt;&gt;"", 'HABILITADOS Y RECHAZADOS LOTE 1'!$AZ3:$BJ3, 0))</f>
        <v>19</v>
      </c>
      <c r="BL73" s="83" t="s">
        <v>81</v>
      </c>
      <c r="BM73" s="62" t="s">
        <v>79</v>
      </c>
    </row>
    <row r="74" spans="1:65" ht="96.6" hidden="1" x14ac:dyDescent="0.3">
      <c r="A74">
        <v>1833</v>
      </c>
      <c r="B74" s="99" t="s">
        <v>424</v>
      </c>
      <c r="C74" s="100" t="s">
        <v>425</v>
      </c>
      <c r="D74" s="101" t="s">
        <v>426</v>
      </c>
      <c r="E74" s="101">
        <v>3</v>
      </c>
      <c r="F74" s="101" t="s">
        <v>71</v>
      </c>
      <c r="G74" s="101" t="s">
        <v>71</v>
      </c>
      <c r="H74" s="101" t="s">
        <v>71</v>
      </c>
      <c r="I74" s="101" t="s">
        <v>78</v>
      </c>
      <c r="J74" s="106"/>
      <c r="K74" s="100" t="s">
        <v>85</v>
      </c>
      <c r="L74" s="100" t="s">
        <v>85</v>
      </c>
      <c r="M74" s="103" t="s">
        <v>427</v>
      </c>
      <c r="N74" s="103"/>
      <c r="O74" s="103"/>
      <c r="P74" s="101" t="s">
        <v>78</v>
      </c>
      <c r="Q74" s="107" t="s">
        <v>81</v>
      </c>
      <c r="R74" s="103" t="str" cm="1">
        <f t="array" ref="R74">_xlfn.TEXTJOIN(", ", TRUE, IF('HABILITADOS Y RECHAZADOS LOTE 1'!$S74:$AP74="SI", 'HABILITADOS Y RECHAZADOS LOTE 1'!$S$2:$AP$2, ""))</f>
        <v>Huevos, Cereales y derivados, Especias y derivados, Sector defensa, Frutas frescas, Amasijos, Galletas, Productos de panificación, Grasas, aceites y derivados, Lácteos no fermentados, Lácteos fermentados, Leguminosas y derivados, Productos azucarados, Verduras, hortalizas y derivados, Bebidas</v>
      </c>
      <c r="S74" s="95" t="s">
        <v>76</v>
      </c>
      <c r="T74" s="84" t="s">
        <v>76</v>
      </c>
      <c r="U74" s="84" t="s">
        <v>76</v>
      </c>
      <c r="V74" s="84" t="s">
        <v>77</v>
      </c>
      <c r="W74" s="84" t="s">
        <v>77</v>
      </c>
      <c r="X74" s="84" t="s">
        <v>76</v>
      </c>
      <c r="Y74" s="84" t="s">
        <v>76</v>
      </c>
      <c r="Z74" s="84" t="s">
        <v>76</v>
      </c>
      <c r="AA74" s="84" t="s">
        <v>77</v>
      </c>
      <c r="AB74" s="84" t="s">
        <v>77</v>
      </c>
      <c r="AC74" s="84" t="s">
        <v>77</v>
      </c>
      <c r="AD74" s="84" t="s">
        <v>76</v>
      </c>
      <c r="AE74" s="84" t="s">
        <v>77</v>
      </c>
      <c r="AF74" s="84" t="s">
        <v>77</v>
      </c>
      <c r="AG74" s="84" t="s">
        <v>77</v>
      </c>
      <c r="AH74" s="84" t="s">
        <v>77</v>
      </c>
      <c r="AI74" s="84" t="s">
        <v>77</v>
      </c>
      <c r="AJ74" s="84" t="s">
        <v>77</v>
      </c>
      <c r="AK74" s="84" t="s">
        <v>76</v>
      </c>
      <c r="AL74" s="84" t="s">
        <v>77</v>
      </c>
      <c r="AM74" s="84" t="s">
        <v>76</v>
      </c>
      <c r="AN74" s="84" t="s">
        <v>77</v>
      </c>
      <c r="AO74" s="84" t="s">
        <v>77</v>
      </c>
      <c r="AP74" s="84" t="s">
        <v>77</v>
      </c>
      <c r="AQ74" s="84" t="s">
        <v>134</v>
      </c>
      <c r="AR74" s="84" t="s">
        <v>76</v>
      </c>
      <c r="AS74" s="84" t="s">
        <v>77</v>
      </c>
      <c r="AT74" s="84" t="s">
        <v>76</v>
      </c>
      <c r="AU74" s="84" t="s">
        <v>76</v>
      </c>
      <c r="AV74" s="84" t="s">
        <v>76</v>
      </c>
      <c r="AW74" s="84" t="s">
        <v>76</v>
      </c>
      <c r="AX74" s="84" t="s">
        <v>76</v>
      </c>
      <c r="AY74" s="84" t="s">
        <v>76</v>
      </c>
      <c r="AZ74" s="41">
        <v>10</v>
      </c>
      <c r="BA74" s="41">
        <v>0</v>
      </c>
      <c r="BB74" s="41">
        <v>0</v>
      </c>
      <c r="BC74" s="41">
        <v>5</v>
      </c>
      <c r="BD74" s="41">
        <v>0</v>
      </c>
      <c r="BE74" s="41">
        <v>10</v>
      </c>
      <c r="BF74" s="41">
        <v>0</v>
      </c>
      <c r="BG74" s="41">
        <v>1</v>
      </c>
      <c r="BH74" s="41" t="s">
        <v>129</v>
      </c>
      <c r="BI74" s="41">
        <v>0</v>
      </c>
      <c r="BJ74" s="41">
        <v>10</v>
      </c>
      <c r="BK74" s="84" cm="1">
        <f t="array" ref="BK74">SUM(IF('HABILITADOS Y RECHAZADOS LOTE 1'!$AZ26:$BJ26&lt;&gt;"", 'HABILITADOS Y RECHAZADOS LOTE 1'!$AZ26:$BJ26, 0))</f>
        <v>0</v>
      </c>
      <c r="BL74" s="86" t="s">
        <v>81</v>
      </c>
      <c r="BM74" s="61" t="s">
        <v>81</v>
      </c>
    </row>
    <row r="75" spans="1:65" ht="165.6" hidden="1" x14ac:dyDescent="0.3">
      <c r="A75">
        <v>1834</v>
      </c>
      <c r="B75" s="99" t="s">
        <v>320</v>
      </c>
      <c r="C75" s="100" t="s">
        <v>428</v>
      </c>
      <c r="D75" s="109" t="s">
        <v>429</v>
      </c>
      <c r="E75" s="101">
        <v>2</v>
      </c>
      <c r="F75" s="101" t="s">
        <v>71</v>
      </c>
      <c r="G75" s="101" t="s">
        <v>71</v>
      </c>
      <c r="H75" s="101" t="s">
        <v>71</v>
      </c>
      <c r="I75" s="101" t="s">
        <v>78</v>
      </c>
      <c r="J75" s="106"/>
      <c r="K75" s="100" t="s">
        <v>85</v>
      </c>
      <c r="L75" s="100" t="s">
        <v>85</v>
      </c>
      <c r="M75" s="103" t="s">
        <v>429</v>
      </c>
      <c r="N75" s="103"/>
      <c r="O75" s="103"/>
      <c r="P75" s="101" t="s">
        <v>78</v>
      </c>
      <c r="Q75" s="107" t="s">
        <v>81</v>
      </c>
      <c r="R75" s="103" t="str" cm="1">
        <f t="array" ref="R75">_xlfn.TEXTJOIN(", ", TRUE, IF('HABILITADOS Y RECHAZADOS LOTE 1'!$S75:$AP75="SI",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75" s="94" t="s">
        <v>77</v>
      </c>
      <c r="T75" s="82" t="s">
        <v>77</v>
      </c>
      <c r="U75" s="82" t="s">
        <v>77</v>
      </c>
      <c r="V75" s="82" t="s">
        <v>77</v>
      </c>
      <c r="W75" s="82" t="s">
        <v>77</v>
      </c>
      <c r="X75" s="82" t="s">
        <v>77</v>
      </c>
      <c r="Y75" s="82" t="s">
        <v>77</v>
      </c>
      <c r="Z75" s="82" t="s">
        <v>77</v>
      </c>
      <c r="AA75" s="82" t="s">
        <v>77</v>
      </c>
      <c r="AB75" s="82" t="s">
        <v>77</v>
      </c>
      <c r="AC75" s="82" t="s">
        <v>77</v>
      </c>
      <c r="AD75" s="82" t="s">
        <v>77</v>
      </c>
      <c r="AE75" s="82" t="s">
        <v>77</v>
      </c>
      <c r="AF75" s="82" t="s">
        <v>77</v>
      </c>
      <c r="AG75" s="82" t="s">
        <v>77</v>
      </c>
      <c r="AH75" s="82" t="s">
        <v>77</v>
      </c>
      <c r="AI75" s="82" t="s">
        <v>77</v>
      </c>
      <c r="AJ75" s="82" t="s">
        <v>77</v>
      </c>
      <c r="AK75" s="82" t="s">
        <v>77</v>
      </c>
      <c r="AL75" s="82" t="s">
        <v>77</v>
      </c>
      <c r="AM75" s="82" t="s">
        <v>77</v>
      </c>
      <c r="AN75" s="82" t="s">
        <v>77</v>
      </c>
      <c r="AO75" s="82" t="s">
        <v>77</v>
      </c>
      <c r="AP75" s="82" t="s">
        <v>77</v>
      </c>
      <c r="AQ75" s="82" t="s">
        <v>362</v>
      </c>
      <c r="AR75" s="82" t="s">
        <v>76</v>
      </c>
      <c r="AS75" s="82" t="s">
        <v>76</v>
      </c>
      <c r="AT75" s="82" t="s">
        <v>76</v>
      </c>
      <c r="AU75" s="82" t="s">
        <v>76</v>
      </c>
      <c r="AV75" s="82" t="s">
        <v>76</v>
      </c>
      <c r="AW75" s="82" t="s">
        <v>76</v>
      </c>
      <c r="AX75" s="82" t="s">
        <v>77</v>
      </c>
      <c r="AY75" s="82" t="s">
        <v>76</v>
      </c>
      <c r="AZ75" s="40">
        <v>10</v>
      </c>
      <c r="BA75" s="40">
        <v>6</v>
      </c>
      <c r="BB75" s="40">
        <v>0</v>
      </c>
      <c r="BC75" s="40">
        <v>5</v>
      </c>
      <c r="BD75" s="40">
        <v>0</v>
      </c>
      <c r="BE75" s="40">
        <v>10</v>
      </c>
      <c r="BF75" s="40">
        <v>2</v>
      </c>
      <c r="BG75" s="40">
        <v>1</v>
      </c>
      <c r="BH75" s="40">
        <v>0.25</v>
      </c>
      <c r="BI75" s="40">
        <v>0.25</v>
      </c>
      <c r="BJ75" s="40">
        <v>0</v>
      </c>
      <c r="BK75" s="82" cm="1">
        <f t="array" ref="BK75">SUM(IF('HABILITADOS Y RECHAZADOS LOTE 1'!$AZ119:$BJ119&lt;&gt;"", 'HABILITADOS Y RECHAZADOS LOTE 1'!$AZ119:$BJ119, 0))</f>
        <v>0</v>
      </c>
      <c r="BL75" s="83" t="s">
        <v>81</v>
      </c>
      <c r="BM75" s="61" t="s">
        <v>81</v>
      </c>
    </row>
    <row r="76" spans="1:65" ht="409.6" hidden="1" x14ac:dyDescent="0.3">
      <c r="A76">
        <v>1836</v>
      </c>
      <c r="B76" s="108" t="s">
        <v>88</v>
      </c>
      <c r="C76" s="100" t="s">
        <v>430</v>
      </c>
      <c r="D76" s="101" t="s">
        <v>431</v>
      </c>
      <c r="E76" s="101">
        <v>3</v>
      </c>
      <c r="F76" s="101" t="s">
        <v>70</v>
      </c>
      <c r="G76" s="101" t="s">
        <v>71</v>
      </c>
      <c r="H76" s="101" t="s">
        <v>71</v>
      </c>
      <c r="I76" s="101" t="s">
        <v>72</v>
      </c>
      <c r="J76" s="110" t="s">
        <v>432</v>
      </c>
      <c r="K76" s="100" t="s">
        <v>85</v>
      </c>
      <c r="L76" s="100" t="s">
        <v>85</v>
      </c>
      <c r="M76" s="103" t="s">
        <v>431</v>
      </c>
      <c r="N76" s="103" t="s">
        <v>76</v>
      </c>
      <c r="O76" s="103" t="s">
        <v>77</v>
      </c>
      <c r="P76" s="104" t="s">
        <v>78</v>
      </c>
      <c r="Q76" s="107" t="s">
        <v>81</v>
      </c>
      <c r="R76" s="103" t="str" cm="1">
        <f t="array" ref="R76">_xlfn.TEXTJOIN(", ", TRUE, IF('HABILITADOS Y RECHAZADOS LOTE 1'!$S76:$AP76="SI", 'HABILITADOS Y RECHAZADOS LOTE 1'!$S$2:$AP$2, ""))</f>
        <v>Pescados y mariscos</v>
      </c>
      <c r="S76" s="94" t="s">
        <v>76</v>
      </c>
      <c r="T76" s="82" t="s">
        <v>76</v>
      </c>
      <c r="U76" s="82" t="s">
        <v>76</v>
      </c>
      <c r="V76" s="82" t="s">
        <v>76</v>
      </c>
      <c r="W76" s="82" t="s">
        <v>76</v>
      </c>
      <c r="X76" s="82" t="s">
        <v>76</v>
      </c>
      <c r="Y76" s="82" t="s">
        <v>76</v>
      </c>
      <c r="Z76" s="82" t="s">
        <v>76</v>
      </c>
      <c r="AA76" s="82" t="s">
        <v>76</v>
      </c>
      <c r="AB76" s="82" t="s">
        <v>76</v>
      </c>
      <c r="AC76" s="82" t="s">
        <v>76</v>
      </c>
      <c r="AD76" s="82" t="s">
        <v>76</v>
      </c>
      <c r="AE76" s="82" t="s">
        <v>76</v>
      </c>
      <c r="AF76" s="82" t="s">
        <v>76</v>
      </c>
      <c r="AG76" s="82" t="s">
        <v>76</v>
      </c>
      <c r="AH76" s="82" t="s">
        <v>76</v>
      </c>
      <c r="AI76" s="82" t="s">
        <v>76</v>
      </c>
      <c r="AJ76" s="82" t="s">
        <v>76</v>
      </c>
      <c r="AK76" s="82" t="s">
        <v>76</v>
      </c>
      <c r="AL76" s="82" t="s">
        <v>76</v>
      </c>
      <c r="AM76" s="82" t="s">
        <v>77</v>
      </c>
      <c r="AN76" s="82" t="s">
        <v>76</v>
      </c>
      <c r="AO76" s="82" t="s">
        <v>76</v>
      </c>
      <c r="AP76" s="82" t="s">
        <v>76</v>
      </c>
      <c r="AQ76" s="82" t="s">
        <v>267</v>
      </c>
      <c r="AR76" s="82" t="s">
        <v>77</v>
      </c>
      <c r="AS76" s="82" t="s">
        <v>76</v>
      </c>
      <c r="AT76" s="82" t="s">
        <v>76</v>
      </c>
      <c r="AU76" s="82" t="s">
        <v>76</v>
      </c>
      <c r="AV76" s="82" t="s">
        <v>76</v>
      </c>
      <c r="AW76" s="82" t="s">
        <v>76</v>
      </c>
      <c r="AX76" s="82" t="s">
        <v>77</v>
      </c>
      <c r="AY76" s="82" t="s">
        <v>77</v>
      </c>
      <c r="AZ76" s="40">
        <v>10</v>
      </c>
      <c r="BA76" s="40">
        <v>0</v>
      </c>
      <c r="BB76" s="40">
        <v>0</v>
      </c>
      <c r="BC76" s="40">
        <v>0</v>
      </c>
      <c r="BD76" s="40">
        <v>0</v>
      </c>
      <c r="BE76" s="40">
        <v>0</v>
      </c>
      <c r="BF76" s="40">
        <v>0</v>
      </c>
      <c r="BG76" s="40">
        <v>1</v>
      </c>
      <c r="BH76" s="40">
        <v>0</v>
      </c>
      <c r="BI76" s="40">
        <v>0</v>
      </c>
      <c r="BJ76" s="40">
        <v>0</v>
      </c>
      <c r="BK76" s="82" cm="1">
        <f t="array" ref="BK76">SUM(IF('HABILITADOS Y RECHAZADOS LOTE 1'!$AZ109:$BJ109&lt;&gt;"", 'HABILITADOS Y RECHAZADOS LOTE 1'!$AZ109:$BJ109, 0))</f>
        <v>0</v>
      </c>
      <c r="BL76" s="83" t="s">
        <v>81</v>
      </c>
      <c r="BM76" s="61" t="s">
        <v>81</v>
      </c>
    </row>
    <row r="77" spans="1:65" ht="151.80000000000001" hidden="1" x14ac:dyDescent="0.3">
      <c r="A77">
        <v>1837</v>
      </c>
      <c r="B77" s="100" t="s">
        <v>88</v>
      </c>
      <c r="C77" s="100" t="s">
        <v>433</v>
      </c>
      <c r="D77" s="101" t="s">
        <v>434</v>
      </c>
      <c r="E77" s="101">
        <v>2</v>
      </c>
      <c r="F77" s="101"/>
      <c r="G77" s="101"/>
      <c r="H77" s="101"/>
      <c r="I77" s="101" t="s">
        <v>98</v>
      </c>
      <c r="J77" s="106" t="s">
        <v>435</v>
      </c>
      <c r="K77" s="100" t="s">
        <v>236</v>
      </c>
      <c r="L77" s="100" t="s">
        <v>237</v>
      </c>
      <c r="M77" s="103" t="s">
        <v>434</v>
      </c>
      <c r="N77" s="103"/>
      <c r="O77" s="103"/>
      <c r="P77" s="101" t="s">
        <v>98</v>
      </c>
      <c r="Q77" s="110" t="s">
        <v>435</v>
      </c>
      <c r="R77" s="103" t="str" cm="1">
        <f t="array" ref="R77">_xlfn.TEXTJOIN(", ", TRUE, IF('HABILITADOS Y RECHAZADOS LOTE 1'!$S77:$AP77="SI", 'HABILITADOS Y RECHAZADOS LOTE 1'!$S$2:$AP$2, ""))</f>
        <v/>
      </c>
      <c r="S77" s="95" t="s">
        <v>76</v>
      </c>
      <c r="T77" s="84" t="s">
        <v>76</v>
      </c>
      <c r="U77" s="84" t="s">
        <v>76</v>
      </c>
      <c r="V77" s="84" t="s">
        <v>76</v>
      </c>
      <c r="W77" s="84" t="s">
        <v>76</v>
      </c>
      <c r="X77" s="84" t="s">
        <v>76</v>
      </c>
      <c r="Y77" s="84" t="s">
        <v>76</v>
      </c>
      <c r="Z77" s="84" t="s">
        <v>76</v>
      </c>
      <c r="AA77" s="84" t="s">
        <v>76</v>
      </c>
      <c r="AB77" s="84" t="s">
        <v>76</v>
      </c>
      <c r="AC77" s="84" t="s">
        <v>76</v>
      </c>
      <c r="AD77" s="84" t="s">
        <v>76</v>
      </c>
      <c r="AE77" s="84" t="s">
        <v>76</v>
      </c>
      <c r="AF77" s="84" t="s">
        <v>76</v>
      </c>
      <c r="AG77" s="84" t="s">
        <v>76</v>
      </c>
      <c r="AH77" s="84" t="s">
        <v>76</v>
      </c>
      <c r="AI77" s="84" t="s">
        <v>76</v>
      </c>
      <c r="AJ77" s="84" t="s">
        <v>76</v>
      </c>
      <c r="AK77" s="84" t="s">
        <v>76</v>
      </c>
      <c r="AL77" s="84" t="s">
        <v>76</v>
      </c>
      <c r="AM77" s="84" t="s">
        <v>76</v>
      </c>
      <c r="AN77" s="84" t="s">
        <v>76</v>
      </c>
      <c r="AO77" s="84" t="s">
        <v>76</v>
      </c>
      <c r="AP77" s="84" t="s">
        <v>76</v>
      </c>
      <c r="AQ77" s="84" t="s">
        <v>120</v>
      </c>
      <c r="AR77" s="84"/>
      <c r="AS77" s="84"/>
      <c r="AT77" s="84"/>
      <c r="AU77" s="84"/>
      <c r="AV77" s="84"/>
      <c r="AW77" s="84"/>
      <c r="AX77" s="84"/>
      <c r="AY77" s="84"/>
      <c r="AZ77" s="41"/>
      <c r="BA77" s="41"/>
      <c r="BB77" s="41"/>
      <c r="BC77" s="41"/>
      <c r="BD77" s="41"/>
      <c r="BE77" s="41"/>
      <c r="BF77" s="41"/>
      <c r="BG77" s="41"/>
      <c r="BH77" s="41"/>
      <c r="BI77" s="41"/>
      <c r="BJ77" s="41"/>
      <c r="BK77" s="84" cm="1">
        <f t="array" ref="BK77">SUM(IF('HABILITADOS Y RECHAZADOS LOTE 1'!$AZ76:$BJ76&lt;&gt;"", 'HABILITADOS Y RECHAZADOS LOTE 1'!$AZ76:$BJ76, 0))</f>
        <v>11</v>
      </c>
      <c r="BL77" s="86" t="s">
        <v>81</v>
      </c>
      <c r="BM77" s="61" t="s">
        <v>81</v>
      </c>
    </row>
    <row r="78" spans="1:65" ht="69" hidden="1" x14ac:dyDescent="0.3">
      <c r="A78">
        <v>1838</v>
      </c>
      <c r="B78" s="120"/>
      <c r="C78" s="120" t="s">
        <v>436</v>
      </c>
      <c r="D78" s="121" t="s">
        <v>437</v>
      </c>
      <c r="E78" s="121">
        <v>2</v>
      </c>
      <c r="F78" s="101" t="s">
        <v>71</v>
      </c>
      <c r="G78" s="101" t="s">
        <v>71</v>
      </c>
      <c r="H78" s="101" t="s">
        <v>71</v>
      </c>
      <c r="I78" s="101" t="s">
        <v>78</v>
      </c>
      <c r="J78" s="106"/>
      <c r="K78" s="100" t="s">
        <v>85</v>
      </c>
      <c r="L78" s="100" t="s">
        <v>85</v>
      </c>
      <c r="M78" s="103" t="s">
        <v>438</v>
      </c>
      <c r="N78" s="103" t="s">
        <v>76</v>
      </c>
      <c r="O78" s="103"/>
      <c r="P78" s="121" t="s">
        <v>98</v>
      </c>
      <c r="Q78" s="122" t="s">
        <v>439</v>
      </c>
      <c r="R78" s="122" t="s">
        <v>81</v>
      </c>
      <c r="S78" s="96" t="s">
        <v>76</v>
      </c>
      <c r="T78" s="89" t="s">
        <v>76</v>
      </c>
      <c r="U78" s="89" t="s">
        <v>76</v>
      </c>
      <c r="V78" s="89" t="s">
        <v>76</v>
      </c>
      <c r="W78" s="89" t="s">
        <v>76</v>
      </c>
      <c r="X78" s="89" t="s">
        <v>76</v>
      </c>
      <c r="Y78" s="89" t="s">
        <v>76</v>
      </c>
      <c r="Z78" s="89" t="s">
        <v>76</v>
      </c>
      <c r="AA78" s="89" t="s">
        <v>76</v>
      </c>
      <c r="AB78" s="89" t="s">
        <v>76</v>
      </c>
      <c r="AC78" s="89" t="s">
        <v>76</v>
      </c>
      <c r="AD78" s="89" t="s">
        <v>76</v>
      </c>
      <c r="AE78" s="89" t="s">
        <v>76</v>
      </c>
      <c r="AF78" s="89" t="s">
        <v>76</v>
      </c>
      <c r="AG78" s="89" t="s">
        <v>76</v>
      </c>
      <c r="AH78" s="89" t="s">
        <v>76</v>
      </c>
      <c r="AI78" s="89" t="s">
        <v>76</v>
      </c>
      <c r="AJ78" s="89" t="s">
        <v>76</v>
      </c>
      <c r="AK78" s="89" t="s">
        <v>76</v>
      </c>
      <c r="AL78" s="89" t="s">
        <v>76</v>
      </c>
      <c r="AM78" s="89" t="s">
        <v>76</v>
      </c>
      <c r="AN78" s="89" t="s">
        <v>76</v>
      </c>
      <c r="AO78" s="89" t="s">
        <v>76</v>
      </c>
      <c r="AP78" s="89" t="s">
        <v>76</v>
      </c>
      <c r="AQ78" s="89" t="s">
        <v>150</v>
      </c>
      <c r="AR78" s="89" t="s">
        <v>76</v>
      </c>
      <c r="AS78" s="89" t="s">
        <v>76</v>
      </c>
      <c r="AT78" s="89" t="s">
        <v>76</v>
      </c>
      <c r="AU78" s="89" t="s">
        <v>76</v>
      </c>
      <c r="AV78" s="89" t="s">
        <v>76</v>
      </c>
      <c r="AW78" s="89" t="s">
        <v>76</v>
      </c>
      <c r="AX78" s="89" t="s">
        <v>76</v>
      </c>
      <c r="AY78" s="89" t="s">
        <v>76</v>
      </c>
      <c r="AZ78" s="44">
        <v>0</v>
      </c>
      <c r="BA78" s="44">
        <v>0</v>
      </c>
      <c r="BB78" s="44">
        <v>0</v>
      </c>
      <c r="BC78" s="44">
        <v>0</v>
      </c>
      <c r="BD78" s="44">
        <v>0</v>
      </c>
      <c r="BE78" s="44">
        <v>0</v>
      </c>
      <c r="BF78" s="44">
        <v>0</v>
      </c>
      <c r="BG78" s="44">
        <v>0</v>
      </c>
      <c r="BH78" s="44">
        <v>0</v>
      </c>
      <c r="BI78" s="44" t="s">
        <v>129</v>
      </c>
      <c r="BJ78" s="44">
        <v>0</v>
      </c>
      <c r="BK78" s="89" cm="1">
        <f t="array" ref="BK78">SUM(IF('HABILITADOS Y RECHAZADOS LOTE 1'!$AZ5:$BJ5&lt;&gt;"", 'HABILITADOS Y RECHAZADOS LOTE 1'!$AZ5:$BJ5, 0))</f>
        <v>0</v>
      </c>
      <c r="BL78" s="90" t="s">
        <v>81</v>
      </c>
      <c r="BM78" s="63" t="s">
        <v>81</v>
      </c>
    </row>
    <row r="79" spans="1:65" ht="317.39999999999998" hidden="1" x14ac:dyDescent="0.3">
      <c r="A79">
        <v>1839</v>
      </c>
      <c r="B79" s="100" t="s">
        <v>130</v>
      </c>
      <c r="C79" s="100" t="s">
        <v>440</v>
      </c>
      <c r="D79" s="101" t="s">
        <v>441</v>
      </c>
      <c r="E79" s="101">
        <v>3</v>
      </c>
      <c r="F79" s="101" t="s">
        <v>70</v>
      </c>
      <c r="G79" s="101" t="s">
        <v>71</v>
      </c>
      <c r="H79" s="101" t="s">
        <v>71</v>
      </c>
      <c r="I79" s="101" t="s">
        <v>72</v>
      </c>
      <c r="J79" s="110" t="s">
        <v>442</v>
      </c>
      <c r="K79" s="100" t="s">
        <v>74</v>
      </c>
      <c r="L79" s="100" t="s">
        <v>75</v>
      </c>
      <c r="M79" s="103" t="s">
        <v>443</v>
      </c>
      <c r="N79" s="103" t="s">
        <v>76</v>
      </c>
      <c r="O79" s="103" t="s">
        <v>444</v>
      </c>
      <c r="P79" s="104" t="s">
        <v>178</v>
      </c>
      <c r="Q79" s="103" t="s">
        <v>445</v>
      </c>
      <c r="R79" s="103" t="str" cm="1">
        <f t="array" ref="R79">_xlfn.TEXTJOIN(", ", TRUE, IF('HABILITADOS Y RECHAZADOS LOTE 1'!$S79:$AP79="SI", 'HABILITADOS Y RECHAZADOS LOTE 1'!$S$2:$AP$2, ""))</f>
        <v>Lácteos no fermentados, Lácteos fermentados, Quesos</v>
      </c>
      <c r="S79" s="95" t="s">
        <v>76</v>
      </c>
      <c r="T79" s="84" t="s">
        <v>76</v>
      </c>
      <c r="U79" s="84" t="s">
        <v>76</v>
      </c>
      <c r="V79" s="84" t="s">
        <v>76</v>
      </c>
      <c r="W79" s="84" t="s">
        <v>76</v>
      </c>
      <c r="X79" s="84" t="s">
        <v>76</v>
      </c>
      <c r="Y79" s="84" t="s">
        <v>76</v>
      </c>
      <c r="Z79" s="84" t="s">
        <v>76</v>
      </c>
      <c r="AA79" s="84" t="s">
        <v>76</v>
      </c>
      <c r="AB79" s="84" t="s">
        <v>76</v>
      </c>
      <c r="AC79" s="84" t="s">
        <v>76</v>
      </c>
      <c r="AD79" s="84" t="s">
        <v>76</v>
      </c>
      <c r="AE79" s="84" t="s">
        <v>76</v>
      </c>
      <c r="AF79" s="84" t="s">
        <v>76</v>
      </c>
      <c r="AG79" s="84" t="s">
        <v>76</v>
      </c>
      <c r="AH79" s="84" t="s">
        <v>76</v>
      </c>
      <c r="AI79" s="84" t="s">
        <v>77</v>
      </c>
      <c r="AJ79" s="84" t="s">
        <v>77</v>
      </c>
      <c r="AK79" s="84" t="s">
        <v>77</v>
      </c>
      <c r="AL79" s="84" t="s">
        <v>76</v>
      </c>
      <c r="AM79" s="84" t="s">
        <v>76</v>
      </c>
      <c r="AN79" s="84" t="s">
        <v>76</v>
      </c>
      <c r="AO79" s="84" t="s">
        <v>76</v>
      </c>
      <c r="AP79" s="84" t="s">
        <v>76</v>
      </c>
      <c r="AQ79" s="84" t="s">
        <v>134</v>
      </c>
      <c r="AR79" s="84" t="s">
        <v>76</v>
      </c>
      <c r="AS79" s="84" t="s">
        <v>76</v>
      </c>
      <c r="AT79" s="84" t="s">
        <v>76</v>
      </c>
      <c r="AU79" s="84" t="s">
        <v>76</v>
      </c>
      <c r="AV79" s="84" t="s">
        <v>76</v>
      </c>
      <c r="AW79" s="84" t="s">
        <v>76</v>
      </c>
      <c r="AX79" s="84" t="s">
        <v>76</v>
      </c>
      <c r="AY79" s="84" t="s">
        <v>76</v>
      </c>
      <c r="AZ79" s="41">
        <v>0</v>
      </c>
      <c r="BA79" s="41">
        <v>6</v>
      </c>
      <c r="BB79" s="41">
        <v>0</v>
      </c>
      <c r="BC79" s="41">
        <v>0</v>
      </c>
      <c r="BD79" s="41">
        <v>0</v>
      </c>
      <c r="BE79" s="41">
        <v>0</v>
      </c>
      <c r="BF79" s="41">
        <v>0</v>
      </c>
      <c r="BG79" s="41">
        <v>0</v>
      </c>
      <c r="BH79" s="41">
        <v>0</v>
      </c>
      <c r="BI79" s="41">
        <v>0</v>
      </c>
      <c r="BJ79" s="41">
        <v>0</v>
      </c>
      <c r="BK79" s="84" cm="1">
        <f t="array" ref="BK79">SUM(IF('HABILITADOS Y RECHAZADOS LOTE 1'!$AZ56:$BJ56&lt;&gt;"", 'HABILITADOS Y RECHAZADOS LOTE 1'!$AZ56:$BJ56, 0))</f>
        <v>35</v>
      </c>
      <c r="BL79" s="86" t="s">
        <v>81</v>
      </c>
      <c r="BM79" s="61" t="s">
        <v>81</v>
      </c>
    </row>
    <row r="80" spans="1:65" ht="151.80000000000001" hidden="1" x14ac:dyDescent="0.3">
      <c r="A80">
        <v>1840</v>
      </c>
      <c r="B80" s="100" t="s">
        <v>88</v>
      </c>
      <c r="C80" s="100" t="s">
        <v>446</v>
      </c>
      <c r="D80" s="109" t="s">
        <v>447</v>
      </c>
      <c r="E80" s="101">
        <v>2</v>
      </c>
      <c r="F80" s="101" t="s">
        <v>71</v>
      </c>
      <c r="G80" s="101" t="s">
        <v>71</v>
      </c>
      <c r="H80" s="101" t="s">
        <v>71</v>
      </c>
      <c r="I80" s="101" t="s">
        <v>78</v>
      </c>
      <c r="J80" s="106"/>
      <c r="K80" s="100" t="s">
        <v>85</v>
      </c>
      <c r="L80" s="100" t="s">
        <v>85</v>
      </c>
      <c r="M80" s="103" t="s">
        <v>447</v>
      </c>
      <c r="N80" s="103"/>
      <c r="O80" s="103"/>
      <c r="P80" s="101" t="s">
        <v>78</v>
      </c>
      <c r="Q80" s="107" t="s">
        <v>81</v>
      </c>
      <c r="R80" s="103" t="str" cm="1">
        <f t="array" ref="R80">_xlfn.TEXTJOIN(", ", TRUE, IF('HABILITADOS Y RECHAZADOS LOTE 1'!$S80:$AP80="SI", 'HABILITADOS Y RECHAZADOS LOTE 1'!$S$2:$AP$2, ""))</f>
        <v>Cereales y derivados, Sector defensa, Galletas, Productos de panificación, Grasas, aceites y derivados, Leguminosas y derivados, Bebidas</v>
      </c>
      <c r="S80" s="94" t="s">
        <v>76</v>
      </c>
      <c r="T80" s="82" t="s">
        <v>76</v>
      </c>
      <c r="U80" s="82" t="s">
        <v>76</v>
      </c>
      <c r="V80" s="82" t="s">
        <v>76</v>
      </c>
      <c r="W80" s="82" t="s">
        <v>77</v>
      </c>
      <c r="X80" s="82" t="s">
        <v>76</v>
      </c>
      <c r="Y80" s="82" t="s">
        <v>76</v>
      </c>
      <c r="Z80" s="82" t="s">
        <v>76</v>
      </c>
      <c r="AA80" s="82" t="s">
        <v>76</v>
      </c>
      <c r="AB80" s="82" t="s">
        <v>77</v>
      </c>
      <c r="AC80" s="82" t="s">
        <v>76</v>
      </c>
      <c r="AD80" s="82" t="s">
        <v>76</v>
      </c>
      <c r="AE80" s="82" t="s">
        <v>76</v>
      </c>
      <c r="AF80" s="82" t="s">
        <v>77</v>
      </c>
      <c r="AG80" s="82" t="s">
        <v>77</v>
      </c>
      <c r="AH80" s="82" t="s">
        <v>77</v>
      </c>
      <c r="AI80" s="82" t="s">
        <v>76</v>
      </c>
      <c r="AJ80" s="82" t="s">
        <v>76</v>
      </c>
      <c r="AK80" s="82" t="s">
        <v>76</v>
      </c>
      <c r="AL80" s="82" t="s">
        <v>77</v>
      </c>
      <c r="AM80" s="82" t="s">
        <v>76</v>
      </c>
      <c r="AN80" s="82" t="s">
        <v>76</v>
      </c>
      <c r="AO80" s="82" t="s">
        <v>76</v>
      </c>
      <c r="AP80" s="82" t="s">
        <v>77</v>
      </c>
      <c r="AQ80" s="82" t="s">
        <v>448</v>
      </c>
      <c r="AR80" s="82" t="s">
        <v>76</v>
      </c>
      <c r="AS80" s="82" t="s">
        <v>77</v>
      </c>
      <c r="AT80" s="82" t="s">
        <v>76</v>
      </c>
      <c r="AU80" s="82" t="s">
        <v>76</v>
      </c>
      <c r="AV80" s="82" t="s">
        <v>76</v>
      </c>
      <c r="AW80" s="82" t="s">
        <v>76</v>
      </c>
      <c r="AX80" s="82" t="s">
        <v>77</v>
      </c>
      <c r="AY80" s="82" t="s">
        <v>76</v>
      </c>
      <c r="AZ80" s="40">
        <v>0</v>
      </c>
      <c r="BA80" s="40">
        <v>0</v>
      </c>
      <c r="BB80" s="40">
        <v>0</v>
      </c>
      <c r="BC80" s="40">
        <v>0</v>
      </c>
      <c r="BD80" s="40">
        <v>0</v>
      </c>
      <c r="BE80" s="40">
        <v>0</v>
      </c>
      <c r="BF80" s="40">
        <v>0</v>
      </c>
      <c r="BG80" s="40">
        <v>1</v>
      </c>
      <c r="BH80" s="40">
        <v>0.25</v>
      </c>
      <c r="BI80" s="40">
        <v>0.25</v>
      </c>
      <c r="BJ80" s="40">
        <v>0</v>
      </c>
      <c r="BK80" s="82" cm="1">
        <f t="array" ref="BK80">SUM(IF('HABILITADOS Y RECHAZADOS LOTE 1'!$AZ127:$BJ127&lt;&gt;"", 'HABILITADOS Y RECHAZADOS LOTE 1'!$AZ127:$BJ127, 0))</f>
        <v>0</v>
      </c>
      <c r="BL80" s="83" t="s">
        <v>81</v>
      </c>
      <c r="BM80" s="61" t="s">
        <v>81</v>
      </c>
    </row>
    <row r="81" spans="1:65" ht="69" hidden="1" x14ac:dyDescent="0.3">
      <c r="A81">
        <v>1841</v>
      </c>
      <c r="B81" s="100" t="s">
        <v>449</v>
      </c>
      <c r="C81" s="100" t="s">
        <v>450</v>
      </c>
      <c r="D81" s="101">
        <v>21788564</v>
      </c>
      <c r="E81" s="101">
        <v>2</v>
      </c>
      <c r="F81" s="101" t="s">
        <v>71</v>
      </c>
      <c r="G81" s="101" t="s">
        <v>71</v>
      </c>
      <c r="H81" s="101" t="s">
        <v>71</v>
      </c>
      <c r="I81" s="101" t="s">
        <v>78</v>
      </c>
      <c r="J81" s="106"/>
      <c r="K81" s="100" t="s">
        <v>74</v>
      </c>
      <c r="L81" s="100" t="s">
        <v>75</v>
      </c>
      <c r="M81" s="103">
        <v>21788564</v>
      </c>
      <c r="N81" s="103"/>
      <c r="O81" s="103"/>
      <c r="P81" s="101" t="s">
        <v>78</v>
      </c>
      <c r="Q81" s="107" t="s">
        <v>81</v>
      </c>
      <c r="R81" s="103" t="str" cm="1">
        <f t="array" ref="R81">_xlfn.TEXTJOIN(", ", TRUE, IF('HABILITADOS Y RECHAZADOS LOTE 1'!$S81:$AP81="SI", 'HABILITADOS Y RECHAZADOS LOTE 1'!$S$2:$AP$2, ""))</f>
        <v>Huevos, Enlatados cárnicos y derivados, Conservas de frutas/ hortalizas/ leguminosas, Frutas frescas, Fruta procesada, Leguminosas y derivados, Verduras, hortalizas y derivados, Bebidas</v>
      </c>
      <c r="S81" s="94" t="s">
        <v>76</v>
      </c>
      <c r="T81" s="82" t="s">
        <v>76</v>
      </c>
      <c r="U81" s="82" t="s">
        <v>76</v>
      </c>
      <c r="V81" s="82" t="s">
        <v>77</v>
      </c>
      <c r="W81" s="82" t="s">
        <v>76</v>
      </c>
      <c r="X81" s="82" t="s">
        <v>76</v>
      </c>
      <c r="Y81" s="82" t="s">
        <v>77</v>
      </c>
      <c r="Z81" s="82" t="s">
        <v>77</v>
      </c>
      <c r="AA81" s="82" t="s">
        <v>76</v>
      </c>
      <c r="AB81" s="82" t="s">
        <v>76</v>
      </c>
      <c r="AC81" s="82" t="s">
        <v>77</v>
      </c>
      <c r="AD81" s="82" t="s">
        <v>77</v>
      </c>
      <c r="AE81" s="82" t="s">
        <v>76</v>
      </c>
      <c r="AF81" s="82" t="s">
        <v>76</v>
      </c>
      <c r="AG81" s="82" t="s">
        <v>76</v>
      </c>
      <c r="AH81" s="82" t="s">
        <v>76</v>
      </c>
      <c r="AI81" s="82" t="s">
        <v>76</v>
      </c>
      <c r="AJ81" s="82" t="s">
        <v>76</v>
      </c>
      <c r="AK81" s="82" t="s">
        <v>76</v>
      </c>
      <c r="AL81" s="82" t="s">
        <v>77</v>
      </c>
      <c r="AM81" s="82" t="s">
        <v>76</v>
      </c>
      <c r="AN81" s="82" t="s">
        <v>76</v>
      </c>
      <c r="AO81" s="82" t="s">
        <v>77</v>
      </c>
      <c r="AP81" s="82" t="s">
        <v>77</v>
      </c>
      <c r="AQ81" s="82" t="s">
        <v>155</v>
      </c>
      <c r="AR81" s="82" t="s">
        <v>76</v>
      </c>
      <c r="AS81" s="82" t="s">
        <v>76</v>
      </c>
      <c r="AT81" s="82" t="s">
        <v>76</v>
      </c>
      <c r="AU81" s="82" t="s">
        <v>76</v>
      </c>
      <c r="AV81" s="82" t="s">
        <v>76</v>
      </c>
      <c r="AW81" s="82" t="s">
        <v>76</v>
      </c>
      <c r="AX81" s="82" t="s">
        <v>77</v>
      </c>
      <c r="AY81" s="82" t="s">
        <v>76</v>
      </c>
      <c r="AZ81" s="40">
        <v>10</v>
      </c>
      <c r="BA81" s="40">
        <v>6</v>
      </c>
      <c r="BB81" s="40">
        <v>0</v>
      </c>
      <c r="BC81" s="40">
        <v>0</v>
      </c>
      <c r="BD81" s="40">
        <v>0</v>
      </c>
      <c r="BE81" s="40">
        <v>10</v>
      </c>
      <c r="BF81" s="40">
        <v>0</v>
      </c>
      <c r="BG81" s="40">
        <v>0</v>
      </c>
      <c r="BH81" s="40">
        <v>0</v>
      </c>
      <c r="BI81" s="40">
        <v>0.25</v>
      </c>
      <c r="BJ81" s="40">
        <v>0</v>
      </c>
      <c r="BK81" s="82" cm="1">
        <f t="array" ref="BK81">SUM(IF('HABILITADOS Y RECHAZADOS LOTE 1'!$AZ49:$BJ49&lt;&gt;"", 'HABILITADOS Y RECHAZADOS LOTE 1'!$AZ49:$BJ49, 0))</f>
        <v>0.25</v>
      </c>
      <c r="BL81" s="83" t="s">
        <v>81</v>
      </c>
      <c r="BM81" s="61" t="s">
        <v>81</v>
      </c>
    </row>
    <row r="82" spans="1:65" ht="165.6" hidden="1" x14ac:dyDescent="0.3">
      <c r="A82">
        <v>1842</v>
      </c>
      <c r="B82" s="99" t="s">
        <v>451</v>
      </c>
      <c r="C82" s="100" t="s">
        <v>452</v>
      </c>
      <c r="D82" s="101" t="s">
        <v>453</v>
      </c>
      <c r="E82" s="101">
        <v>2</v>
      </c>
      <c r="F82" s="101" t="s">
        <v>70</v>
      </c>
      <c r="G82" s="101" t="s">
        <v>71</v>
      </c>
      <c r="H82" s="101" t="s">
        <v>71</v>
      </c>
      <c r="I82" s="101" t="s">
        <v>72</v>
      </c>
      <c r="J82" s="102" t="s">
        <v>454</v>
      </c>
      <c r="K82" s="100" t="s">
        <v>260</v>
      </c>
      <c r="L82" s="100" t="s">
        <v>261</v>
      </c>
      <c r="M82" s="103" t="s">
        <v>455</v>
      </c>
      <c r="N82" s="103" t="s">
        <v>76</v>
      </c>
      <c r="O82" s="103" t="s">
        <v>77</v>
      </c>
      <c r="P82" s="104" t="s">
        <v>78</v>
      </c>
      <c r="Q82" s="107" t="s">
        <v>81</v>
      </c>
      <c r="R82" s="103" t="str" cm="1">
        <f t="array" ref="R82">_xlfn.TEXTJOIN(", ", TRUE, IF('HABILITADOS Y RECHAZADOS LOTE 1'!$S82:$AP82="SI",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82" s="94" t="s">
        <v>77</v>
      </c>
      <c r="T82" s="82" t="s">
        <v>77</v>
      </c>
      <c r="U82" s="82" t="s">
        <v>77</v>
      </c>
      <c r="V82" s="82" t="s">
        <v>77</v>
      </c>
      <c r="W82" s="82" t="s">
        <v>77</v>
      </c>
      <c r="X82" s="82" t="s">
        <v>77</v>
      </c>
      <c r="Y82" s="82" t="s">
        <v>77</v>
      </c>
      <c r="Z82" s="82" t="s">
        <v>77</v>
      </c>
      <c r="AA82" s="82" t="s">
        <v>77</v>
      </c>
      <c r="AB82" s="82" t="s">
        <v>77</v>
      </c>
      <c r="AC82" s="82" t="s">
        <v>77</v>
      </c>
      <c r="AD82" s="82" t="s">
        <v>77</v>
      </c>
      <c r="AE82" s="82" t="s">
        <v>77</v>
      </c>
      <c r="AF82" s="82" t="s">
        <v>77</v>
      </c>
      <c r="AG82" s="82" t="s">
        <v>77</v>
      </c>
      <c r="AH82" s="82" t="s">
        <v>77</v>
      </c>
      <c r="AI82" s="82" t="s">
        <v>77</v>
      </c>
      <c r="AJ82" s="82" t="s">
        <v>77</v>
      </c>
      <c r="AK82" s="82" t="s">
        <v>77</v>
      </c>
      <c r="AL82" s="82" t="s">
        <v>77</v>
      </c>
      <c r="AM82" s="82" t="s">
        <v>77</v>
      </c>
      <c r="AN82" s="82" t="s">
        <v>77</v>
      </c>
      <c r="AO82" s="82" t="s">
        <v>77</v>
      </c>
      <c r="AP82" s="82" t="s">
        <v>77</v>
      </c>
      <c r="AQ82" s="82" t="s">
        <v>120</v>
      </c>
      <c r="AR82" s="82" t="s">
        <v>76</v>
      </c>
      <c r="AS82" s="82" t="s">
        <v>76</v>
      </c>
      <c r="AT82" s="82" t="s">
        <v>76</v>
      </c>
      <c r="AU82" s="82" t="s">
        <v>76</v>
      </c>
      <c r="AV82" s="82" t="s">
        <v>76</v>
      </c>
      <c r="AW82" s="82" t="s">
        <v>76</v>
      </c>
      <c r="AX82" s="82" t="s">
        <v>77</v>
      </c>
      <c r="AY82" s="82" t="s">
        <v>76</v>
      </c>
      <c r="AZ82" s="40">
        <v>10</v>
      </c>
      <c r="BA82" s="40">
        <v>0</v>
      </c>
      <c r="BB82" s="40">
        <v>0</v>
      </c>
      <c r="BC82" s="40">
        <v>1</v>
      </c>
      <c r="BD82" s="40">
        <v>0</v>
      </c>
      <c r="BE82" s="40">
        <v>0</v>
      </c>
      <c r="BF82" s="40">
        <v>0</v>
      </c>
      <c r="BG82" s="40">
        <v>0</v>
      </c>
      <c r="BH82" s="40">
        <v>0</v>
      </c>
      <c r="BI82" s="40">
        <v>0.25</v>
      </c>
      <c r="BJ82" s="40">
        <v>10</v>
      </c>
      <c r="BK82" s="82" cm="1">
        <f t="array" ref="BK82">SUM(IF('HABILITADOS Y RECHAZADOS LOTE 1'!$AZ89:$BJ89&lt;&gt;"", 'HABILITADOS Y RECHAZADOS LOTE 1'!$AZ89:$BJ89, 0))</f>
        <v>22.5</v>
      </c>
      <c r="BL82" s="83" t="s">
        <v>81</v>
      </c>
      <c r="BM82" s="61" t="s">
        <v>81</v>
      </c>
    </row>
    <row r="83" spans="1:65" ht="220.8" hidden="1" x14ac:dyDescent="0.3">
      <c r="A83">
        <v>1843</v>
      </c>
      <c r="B83" s="99" t="s">
        <v>456</v>
      </c>
      <c r="C83" s="100" t="s">
        <v>457</v>
      </c>
      <c r="D83" s="101" t="s">
        <v>458</v>
      </c>
      <c r="E83" s="101">
        <v>2</v>
      </c>
      <c r="F83" s="101" t="s">
        <v>70</v>
      </c>
      <c r="G83" s="101" t="s">
        <v>71</v>
      </c>
      <c r="H83" s="101" t="s">
        <v>71</v>
      </c>
      <c r="I83" s="101" t="s">
        <v>72</v>
      </c>
      <c r="J83" s="110" t="s">
        <v>459</v>
      </c>
      <c r="K83" s="100" t="s">
        <v>117</v>
      </c>
      <c r="L83" s="100" t="s">
        <v>356</v>
      </c>
      <c r="M83" s="103" t="s">
        <v>458</v>
      </c>
      <c r="N83" s="103" t="s">
        <v>76</v>
      </c>
      <c r="O83" s="103" t="s">
        <v>77</v>
      </c>
      <c r="P83" s="104" t="s">
        <v>78</v>
      </c>
      <c r="Q83" s="107" t="s">
        <v>81</v>
      </c>
      <c r="R83" s="103" t="str" cm="1">
        <f t="array" ref="R83">_xlfn.TEXTJOIN(", ", TRUE, IF('HABILITADOS Y RECHAZADOS LOTE 1'!$S83:$AP83="SI", 'HABILITADOS Y RECHAZADOS LOTE 1'!$S$2:$AP$2, ""))</f>
        <v>Carnes Frescas (Refrigeradas o Congeladas)</v>
      </c>
      <c r="S83" s="94" t="s">
        <v>76</v>
      </c>
      <c r="T83" s="82" t="s">
        <v>77</v>
      </c>
      <c r="U83" s="82" t="s">
        <v>76</v>
      </c>
      <c r="V83" s="82" t="s">
        <v>76</v>
      </c>
      <c r="W83" s="82" t="s">
        <v>76</v>
      </c>
      <c r="X83" s="82" t="s">
        <v>76</v>
      </c>
      <c r="Y83" s="82" t="s">
        <v>76</v>
      </c>
      <c r="Z83" s="82" t="s">
        <v>76</v>
      </c>
      <c r="AA83" s="82" t="s">
        <v>76</v>
      </c>
      <c r="AB83" s="82" t="s">
        <v>76</v>
      </c>
      <c r="AC83" s="82" t="s">
        <v>76</v>
      </c>
      <c r="AD83" s="82" t="s">
        <v>76</v>
      </c>
      <c r="AE83" s="82" t="s">
        <v>76</v>
      </c>
      <c r="AF83" s="82" t="s">
        <v>76</v>
      </c>
      <c r="AG83" s="82" t="s">
        <v>76</v>
      </c>
      <c r="AH83" s="82" t="s">
        <v>76</v>
      </c>
      <c r="AI83" s="82" t="s">
        <v>76</v>
      </c>
      <c r="AJ83" s="82" t="s">
        <v>76</v>
      </c>
      <c r="AK83" s="82" t="s">
        <v>76</v>
      </c>
      <c r="AL83" s="82" t="s">
        <v>76</v>
      </c>
      <c r="AM83" s="82" t="s">
        <v>76</v>
      </c>
      <c r="AN83" s="82" t="s">
        <v>76</v>
      </c>
      <c r="AO83" s="82" t="s">
        <v>76</v>
      </c>
      <c r="AP83" s="82" t="s">
        <v>76</v>
      </c>
      <c r="AQ83" s="82"/>
      <c r="AR83" s="82"/>
      <c r="AS83" s="82" t="s">
        <v>76</v>
      </c>
      <c r="AT83" s="82" t="s">
        <v>76</v>
      </c>
      <c r="AU83" s="82" t="s">
        <v>76</v>
      </c>
      <c r="AV83" s="82" t="s">
        <v>76</v>
      </c>
      <c r="AW83" s="82" t="s">
        <v>76</v>
      </c>
      <c r="AX83" s="82" t="s">
        <v>77</v>
      </c>
      <c r="AY83" s="82" t="s">
        <v>76</v>
      </c>
      <c r="AZ83" s="40">
        <v>10</v>
      </c>
      <c r="BA83" s="40">
        <v>0</v>
      </c>
      <c r="BB83" s="40">
        <v>0</v>
      </c>
      <c r="BC83" s="40">
        <v>0</v>
      </c>
      <c r="BD83" s="40">
        <v>0</v>
      </c>
      <c r="BE83" s="40">
        <v>10</v>
      </c>
      <c r="BF83" s="40">
        <v>2</v>
      </c>
      <c r="BG83" s="40">
        <v>0</v>
      </c>
      <c r="BH83" s="40">
        <v>0</v>
      </c>
      <c r="BI83" s="40">
        <v>0.25</v>
      </c>
      <c r="BJ83" s="40">
        <v>0</v>
      </c>
      <c r="BK83" s="82" cm="1">
        <f t="array" ref="BK83">SUM(IF('HABILITADOS Y RECHAZADOS LOTE 1'!$AZ87:$BJ87&lt;&gt;"", 'HABILITADOS Y RECHAZADOS LOTE 1'!$AZ87:$BJ87, 0))</f>
        <v>41.25</v>
      </c>
      <c r="BL83" s="83" t="s">
        <v>81</v>
      </c>
      <c r="BM83" s="61" t="s">
        <v>81</v>
      </c>
    </row>
    <row r="84" spans="1:65" ht="372.6" hidden="1" x14ac:dyDescent="0.3">
      <c r="A84">
        <v>1844</v>
      </c>
      <c r="B84" s="100" t="s">
        <v>215</v>
      </c>
      <c r="C84" s="100" t="s">
        <v>460</v>
      </c>
      <c r="D84" s="123" t="s">
        <v>461</v>
      </c>
      <c r="E84" s="101">
        <v>2</v>
      </c>
      <c r="F84" s="101" t="s">
        <v>70</v>
      </c>
      <c r="G84" s="101" t="s">
        <v>71</v>
      </c>
      <c r="H84" s="101" t="s">
        <v>71</v>
      </c>
      <c r="I84" s="101" t="s">
        <v>72</v>
      </c>
      <c r="J84" s="110" t="s">
        <v>462</v>
      </c>
      <c r="K84" s="100" t="s">
        <v>254</v>
      </c>
      <c r="L84" s="100" t="s">
        <v>255</v>
      </c>
      <c r="M84" s="103">
        <v>901348042</v>
      </c>
      <c r="N84" s="103" t="s">
        <v>76</v>
      </c>
      <c r="O84" s="103" t="s">
        <v>77</v>
      </c>
      <c r="P84" s="104" t="s">
        <v>78</v>
      </c>
      <c r="Q84" s="107" t="s">
        <v>81</v>
      </c>
      <c r="R84" s="103" t="str" cm="1">
        <f t="array" ref="R84">_xlfn.TEXTJOIN(", ", TRUE, IF('HABILITADOS Y RECHAZADOS LOTE 1'!$S84:$AP84="SI", 'HABILITADOS Y RECHAZADOS LOTE 1'!$S$2:$AP$2, ""))</f>
        <v>Pescados y mariscos</v>
      </c>
      <c r="S84" s="95" t="s">
        <v>76</v>
      </c>
      <c r="T84" s="84" t="s">
        <v>76</v>
      </c>
      <c r="U84" s="84" t="s">
        <v>76</v>
      </c>
      <c r="V84" s="84" t="s">
        <v>76</v>
      </c>
      <c r="W84" s="84" t="s">
        <v>76</v>
      </c>
      <c r="X84" s="84" t="s">
        <v>76</v>
      </c>
      <c r="Y84" s="84" t="s">
        <v>76</v>
      </c>
      <c r="Z84" s="84" t="s">
        <v>76</v>
      </c>
      <c r="AA84" s="84" t="s">
        <v>76</v>
      </c>
      <c r="AB84" s="84" t="s">
        <v>76</v>
      </c>
      <c r="AC84" s="84" t="s">
        <v>76</v>
      </c>
      <c r="AD84" s="84" t="s">
        <v>76</v>
      </c>
      <c r="AE84" s="84" t="s">
        <v>76</v>
      </c>
      <c r="AF84" s="84" t="s">
        <v>76</v>
      </c>
      <c r="AG84" s="84" t="s">
        <v>76</v>
      </c>
      <c r="AH84" s="84" t="s">
        <v>76</v>
      </c>
      <c r="AI84" s="84" t="s">
        <v>76</v>
      </c>
      <c r="AJ84" s="84" t="s">
        <v>76</v>
      </c>
      <c r="AK84" s="84" t="s">
        <v>76</v>
      </c>
      <c r="AL84" s="84" t="s">
        <v>76</v>
      </c>
      <c r="AM84" s="84" t="s">
        <v>77</v>
      </c>
      <c r="AN84" s="84" t="s">
        <v>76</v>
      </c>
      <c r="AO84" s="84" t="s">
        <v>76</v>
      </c>
      <c r="AP84" s="84" t="s">
        <v>76</v>
      </c>
      <c r="AQ84" s="84" t="s">
        <v>362</v>
      </c>
      <c r="AR84" s="84" t="s">
        <v>76</v>
      </c>
      <c r="AS84" s="84" t="s">
        <v>76</v>
      </c>
      <c r="AT84" s="84" t="s">
        <v>76</v>
      </c>
      <c r="AU84" s="84" t="s">
        <v>76</v>
      </c>
      <c r="AV84" s="84" t="s">
        <v>76</v>
      </c>
      <c r="AW84" s="84" t="s">
        <v>76</v>
      </c>
      <c r="AX84" s="84" t="s">
        <v>76</v>
      </c>
      <c r="AY84" s="84" t="s">
        <v>76</v>
      </c>
      <c r="AZ84" s="41">
        <v>10</v>
      </c>
      <c r="BA84" s="41">
        <v>0</v>
      </c>
      <c r="BB84" s="41">
        <v>0</v>
      </c>
      <c r="BC84" s="41">
        <v>5</v>
      </c>
      <c r="BD84" s="41">
        <v>0</v>
      </c>
      <c r="BE84" s="41">
        <v>10</v>
      </c>
      <c r="BF84" s="41">
        <v>2</v>
      </c>
      <c r="BG84" s="41">
        <v>0</v>
      </c>
      <c r="BH84" s="41">
        <v>0.25</v>
      </c>
      <c r="BI84" s="41">
        <v>0.25</v>
      </c>
      <c r="BJ84" s="41">
        <v>0</v>
      </c>
      <c r="BK84" s="84" cm="1">
        <f t="array" ref="BK84">SUM(IF('HABILITADOS Y RECHAZADOS LOTE 1'!$AZ36:$BJ36&lt;&gt;"", 'HABILITADOS Y RECHAZADOS LOTE 1'!$AZ36:$BJ36, 0))</f>
        <v>18.25</v>
      </c>
      <c r="BL84" s="86" t="s">
        <v>81</v>
      </c>
      <c r="BM84" s="61" t="s">
        <v>81</v>
      </c>
    </row>
    <row r="85" spans="1:65" ht="386.4" hidden="1" x14ac:dyDescent="0.3">
      <c r="A85">
        <v>1845</v>
      </c>
      <c r="B85" s="100" t="s">
        <v>463</v>
      </c>
      <c r="C85" s="100" t="s">
        <v>464</v>
      </c>
      <c r="D85" s="101" t="s">
        <v>465</v>
      </c>
      <c r="E85" s="101">
        <v>1</v>
      </c>
      <c r="F85" s="101" t="s">
        <v>70</v>
      </c>
      <c r="G85" s="101" t="s">
        <v>71</v>
      </c>
      <c r="H85" s="101" t="s">
        <v>71</v>
      </c>
      <c r="I85" s="101" t="s">
        <v>72</v>
      </c>
      <c r="J85" s="110" t="s">
        <v>466</v>
      </c>
      <c r="K85" s="100" t="s">
        <v>467</v>
      </c>
      <c r="L85" s="100" t="s">
        <v>468</v>
      </c>
      <c r="M85" s="103" t="s">
        <v>465</v>
      </c>
      <c r="N85" s="103"/>
      <c r="O85" s="103" t="s">
        <v>77</v>
      </c>
      <c r="P85" s="104" t="s">
        <v>78</v>
      </c>
      <c r="Q85" s="107" t="s">
        <v>81</v>
      </c>
      <c r="R85" s="103" t="str" cm="1">
        <f t="array" ref="R85">_xlfn.TEXTJOIN(", ", TRUE, IF('HABILITADOS Y RECHAZADOS LOTE 1'!$S85:$AP85="SI", 'HABILITADOS Y RECHAZADOS LOTE 1'!$S$2:$AP$2, ""))</f>
        <v>Alimentos nativos, Derivados cárnicos, Huevos, Cereales y derivados, Alimentos manufacturados, Conservas de frutas/ hortalizas/ leguminosas, Especias y derivados, Fruta procesada, Amasijos, Galletas, Productos de panificación, Grasas, aceites y derivados, Lácteos fermentados, Quesos, Leguminosas y derivados, Productos azucarados, Verduras, hortalizas y derivados, Bebidas</v>
      </c>
      <c r="S85" s="94" t="s">
        <v>77</v>
      </c>
      <c r="T85" s="82" t="s">
        <v>76</v>
      </c>
      <c r="U85" s="82" t="s">
        <v>77</v>
      </c>
      <c r="V85" s="82" t="s">
        <v>77</v>
      </c>
      <c r="W85" s="82" t="s">
        <v>77</v>
      </c>
      <c r="X85" s="82" t="s">
        <v>77</v>
      </c>
      <c r="Y85" s="82" t="s">
        <v>76</v>
      </c>
      <c r="Z85" s="82" t="s">
        <v>77</v>
      </c>
      <c r="AA85" s="82" t="s">
        <v>77</v>
      </c>
      <c r="AB85" s="82" t="s">
        <v>76</v>
      </c>
      <c r="AC85" s="82" t="s">
        <v>76</v>
      </c>
      <c r="AD85" s="82" t="s">
        <v>77</v>
      </c>
      <c r="AE85" s="82" t="s">
        <v>77</v>
      </c>
      <c r="AF85" s="82" t="s">
        <v>77</v>
      </c>
      <c r="AG85" s="82" t="s">
        <v>77</v>
      </c>
      <c r="AH85" s="82" t="s">
        <v>77</v>
      </c>
      <c r="AI85" s="82" t="s">
        <v>76</v>
      </c>
      <c r="AJ85" s="82" t="s">
        <v>77</v>
      </c>
      <c r="AK85" s="82" t="s">
        <v>77</v>
      </c>
      <c r="AL85" s="82" t="s">
        <v>77</v>
      </c>
      <c r="AM85" s="82" t="s">
        <v>76</v>
      </c>
      <c r="AN85" s="82" t="s">
        <v>77</v>
      </c>
      <c r="AO85" s="82" t="s">
        <v>77</v>
      </c>
      <c r="AP85" s="82" t="s">
        <v>77</v>
      </c>
      <c r="AQ85" s="82" t="s">
        <v>469</v>
      </c>
      <c r="AR85" s="82" t="s">
        <v>306</v>
      </c>
      <c r="AS85" s="82" t="s">
        <v>306</v>
      </c>
      <c r="AT85" s="82" t="s">
        <v>306</v>
      </c>
      <c r="AU85" s="82" t="s">
        <v>306</v>
      </c>
      <c r="AV85" s="82" t="s">
        <v>306</v>
      </c>
      <c r="AW85" s="82" t="s">
        <v>306</v>
      </c>
      <c r="AX85" s="82" t="s">
        <v>470</v>
      </c>
      <c r="AY85" s="82" t="s">
        <v>76</v>
      </c>
      <c r="AZ85" s="40">
        <v>0</v>
      </c>
      <c r="BA85" s="40">
        <v>0</v>
      </c>
      <c r="BB85" s="40">
        <v>0</v>
      </c>
      <c r="BC85" s="40">
        <v>0</v>
      </c>
      <c r="BD85" s="40">
        <v>0</v>
      </c>
      <c r="BE85" s="40">
        <v>0</v>
      </c>
      <c r="BF85" s="40">
        <v>0</v>
      </c>
      <c r="BG85" s="40">
        <v>0</v>
      </c>
      <c r="BH85" s="40">
        <v>0</v>
      </c>
      <c r="BI85" s="40">
        <v>0.25</v>
      </c>
      <c r="BJ85" s="40">
        <v>0</v>
      </c>
      <c r="BK85" s="82" cm="1">
        <f t="array" ref="BK85">SUM(IF('HABILITADOS Y RECHAZADOS LOTE 1'!$AZ21:$BJ21&lt;&gt;"", 'HABILITADOS Y RECHAZADOS LOTE 1'!$AZ21:$BJ21, 0))</f>
        <v>0.25</v>
      </c>
      <c r="BL85" s="83" t="s">
        <v>81</v>
      </c>
      <c r="BM85" s="61" t="s">
        <v>81</v>
      </c>
    </row>
    <row r="86" spans="1:65" ht="27.6" x14ac:dyDescent="0.3">
      <c r="A86">
        <v>1847</v>
      </c>
      <c r="B86" s="99" t="s">
        <v>471</v>
      </c>
      <c r="C86" s="100" t="s">
        <v>472</v>
      </c>
      <c r="D86" s="101" t="s">
        <v>473</v>
      </c>
      <c r="E86" s="101">
        <v>3</v>
      </c>
      <c r="F86" s="101" t="s">
        <v>71</v>
      </c>
      <c r="G86" s="101" t="s">
        <v>71</v>
      </c>
      <c r="H86" s="101" t="s">
        <v>71</v>
      </c>
      <c r="I86" s="101" t="s">
        <v>78</v>
      </c>
      <c r="J86" s="106"/>
      <c r="K86" s="100" t="s">
        <v>85</v>
      </c>
      <c r="L86" s="100" t="s">
        <v>85</v>
      </c>
      <c r="M86" s="103" t="s">
        <v>474</v>
      </c>
      <c r="N86" s="103"/>
      <c r="O86" s="103"/>
      <c r="P86" s="101" t="s">
        <v>78</v>
      </c>
      <c r="Q86" s="107" t="s">
        <v>81</v>
      </c>
      <c r="R86" s="103" t="str" cm="1">
        <f t="array" ref="R86">_xlfn.TEXTJOIN(", ", TRUE, IF('HABILITADOS Y RECHAZADOS LOTE 1'!$S86:$AP86="SI", 'HABILITADOS Y RECHAZADOS LOTE 1'!$S$2:$AP$2, ""))</f>
        <v>Huevos, Enlatados cárnicos y derivados, Leguminosas y derivados</v>
      </c>
      <c r="S86" s="95" t="s">
        <v>76</v>
      </c>
      <c r="T86" s="84" t="s">
        <v>76</v>
      </c>
      <c r="U86" s="84" t="s">
        <v>76</v>
      </c>
      <c r="V86" s="84" t="s">
        <v>77</v>
      </c>
      <c r="W86" s="84" t="s">
        <v>76</v>
      </c>
      <c r="X86" s="84" t="s">
        <v>76</v>
      </c>
      <c r="Y86" s="84" t="s">
        <v>77</v>
      </c>
      <c r="Z86" s="84" t="s">
        <v>76</v>
      </c>
      <c r="AA86" s="84" t="s">
        <v>76</v>
      </c>
      <c r="AB86" s="84" t="s">
        <v>76</v>
      </c>
      <c r="AC86" s="84" t="s">
        <v>76</v>
      </c>
      <c r="AD86" s="84" t="s">
        <v>76</v>
      </c>
      <c r="AE86" s="84" t="s">
        <v>76</v>
      </c>
      <c r="AF86" s="84" t="s">
        <v>76</v>
      </c>
      <c r="AG86" s="84" t="s">
        <v>76</v>
      </c>
      <c r="AH86" s="84" t="s">
        <v>76</v>
      </c>
      <c r="AI86" s="84" t="s">
        <v>76</v>
      </c>
      <c r="AJ86" s="84" t="s">
        <v>76</v>
      </c>
      <c r="AK86" s="84" t="s">
        <v>76</v>
      </c>
      <c r="AL86" s="84" t="s">
        <v>77</v>
      </c>
      <c r="AM86" s="84" t="s">
        <v>76</v>
      </c>
      <c r="AN86" s="84" t="s">
        <v>76</v>
      </c>
      <c r="AO86" s="84" t="s">
        <v>76</v>
      </c>
      <c r="AP86" s="84" t="s">
        <v>76</v>
      </c>
      <c r="AQ86" s="84" t="s">
        <v>267</v>
      </c>
      <c r="AR86" s="84" t="s">
        <v>77</v>
      </c>
      <c r="AS86" s="84" t="s">
        <v>76</v>
      </c>
      <c r="AT86" s="84" t="s">
        <v>76</v>
      </c>
      <c r="AU86" s="84" t="s">
        <v>76</v>
      </c>
      <c r="AV86" s="84" t="s">
        <v>76</v>
      </c>
      <c r="AW86" s="84" t="s">
        <v>77</v>
      </c>
      <c r="AX86" s="84" t="s">
        <v>77</v>
      </c>
      <c r="AY86" s="84" t="s">
        <v>77</v>
      </c>
      <c r="AZ86" s="41">
        <v>10</v>
      </c>
      <c r="BA86" s="41">
        <v>0</v>
      </c>
      <c r="BB86" s="41">
        <v>0</v>
      </c>
      <c r="BC86" s="41">
        <v>0</v>
      </c>
      <c r="BD86" s="41">
        <v>0</v>
      </c>
      <c r="BE86" s="41">
        <v>0</v>
      </c>
      <c r="BF86" s="41">
        <v>0</v>
      </c>
      <c r="BG86" s="41">
        <v>0</v>
      </c>
      <c r="BH86" s="41">
        <v>0</v>
      </c>
      <c r="BI86" s="41">
        <v>0</v>
      </c>
      <c r="BJ86" s="41">
        <v>0</v>
      </c>
      <c r="BK86" s="84" cm="1">
        <f t="array" ref="BK86">SUM(IF('HABILITADOS Y RECHAZADOS LOTE 1'!$AZ100:$BJ100&lt;&gt;"", 'HABILITADOS Y RECHAZADOS LOTE 1'!$AZ100:$BJ100, 0))</f>
        <v>0</v>
      </c>
      <c r="BL86" s="86" t="s">
        <v>81</v>
      </c>
      <c r="BM86" s="61" t="s">
        <v>81</v>
      </c>
    </row>
    <row r="87" spans="1:65" ht="276" hidden="1" x14ac:dyDescent="0.3">
      <c r="A87">
        <v>1850</v>
      </c>
      <c r="B87" s="100" t="s">
        <v>88</v>
      </c>
      <c r="C87" s="100" t="s">
        <v>475</v>
      </c>
      <c r="D87" s="101" t="s">
        <v>476</v>
      </c>
      <c r="E87" s="101">
        <v>1</v>
      </c>
      <c r="F87" s="101" t="s">
        <v>71</v>
      </c>
      <c r="G87" s="101" t="s">
        <v>71</v>
      </c>
      <c r="H87" s="101" t="s">
        <v>71</v>
      </c>
      <c r="I87" s="101" t="s">
        <v>78</v>
      </c>
      <c r="J87" s="106" t="s">
        <v>477</v>
      </c>
      <c r="K87" s="100" t="s">
        <v>359</v>
      </c>
      <c r="L87" s="100" t="s">
        <v>478</v>
      </c>
      <c r="M87" s="103" t="s">
        <v>479</v>
      </c>
      <c r="N87" s="103"/>
      <c r="O87" s="103" t="s">
        <v>77</v>
      </c>
      <c r="P87" s="104" t="s">
        <v>178</v>
      </c>
      <c r="Q87" s="105" t="s">
        <v>480</v>
      </c>
      <c r="R87" s="103" t="str" cm="1">
        <f t="array" ref="R87">_xlfn.TEXTJOIN(", ", TRUE, IF('HABILITADOS Y RECHAZADOS LOTE 1'!$S87:$AP87="SI",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87" s="95" t="s">
        <v>77</v>
      </c>
      <c r="T87" s="84" t="s">
        <v>77</v>
      </c>
      <c r="U87" s="84" t="s">
        <v>77</v>
      </c>
      <c r="V87" s="84" t="s">
        <v>77</v>
      </c>
      <c r="W87" s="84" t="s">
        <v>77</v>
      </c>
      <c r="X87" s="84" t="s">
        <v>77</v>
      </c>
      <c r="Y87" s="84" t="s">
        <v>77</v>
      </c>
      <c r="Z87" s="84" t="s">
        <v>77</v>
      </c>
      <c r="AA87" s="84" t="s">
        <v>77</v>
      </c>
      <c r="AB87" s="84" t="s">
        <v>77</v>
      </c>
      <c r="AC87" s="84" t="s">
        <v>77</v>
      </c>
      <c r="AD87" s="84" t="s">
        <v>77</v>
      </c>
      <c r="AE87" s="84" t="s">
        <v>77</v>
      </c>
      <c r="AF87" s="84" t="s">
        <v>77</v>
      </c>
      <c r="AG87" s="84" t="s">
        <v>77</v>
      </c>
      <c r="AH87" s="84" t="s">
        <v>77</v>
      </c>
      <c r="AI87" s="84" t="s">
        <v>77</v>
      </c>
      <c r="AJ87" s="84" t="s">
        <v>77</v>
      </c>
      <c r="AK87" s="84" t="s">
        <v>77</v>
      </c>
      <c r="AL87" s="84" t="s">
        <v>77</v>
      </c>
      <c r="AM87" s="84" t="s">
        <v>77</v>
      </c>
      <c r="AN87" s="84" t="s">
        <v>77</v>
      </c>
      <c r="AO87" s="84" t="s">
        <v>77</v>
      </c>
      <c r="AP87" s="84" t="s">
        <v>77</v>
      </c>
      <c r="AQ87" s="84" t="s">
        <v>481</v>
      </c>
      <c r="AR87" s="84" t="s">
        <v>76</v>
      </c>
      <c r="AS87" s="84" t="s">
        <v>76</v>
      </c>
      <c r="AT87" s="84" t="s">
        <v>76</v>
      </c>
      <c r="AU87" s="84" t="s">
        <v>76</v>
      </c>
      <c r="AV87" s="84" t="s">
        <v>76</v>
      </c>
      <c r="AW87" s="84" t="s">
        <v>76</v>
      </c>
      <c r="AX87" s="84" t="s">
        <v>77</v>
      </c>
      <c r="AY87" s="84" t="s">
        <v>76</v>
      </c>
      <c r="AZ87" s="41">
        <v>10</v>
      </c>
      <c r="BA87" s="41">
        <v>6</v>
      </c>
      <c r="BB87" s="41">
        <v>0</v>
      </c>
      <c r="BC87" s="41">
        <v>5</v>
      </c>
      <c r="BD87" s="41">
        <v>0</v>
      </c>
      <c r="BE87" s="41">
        <v>10</v>
      </c>
      <c r="BF87" s="41">
        <v>10</v>
      </c>
      <c r="BG87" s="41">
        <v>0</v>
      </c>
      <c r="BH87" s="41">
        <v>0</v>
      </c>
      <c r="BI87" s="41">
        <v>0.25</v>
      </c>
      <c r="BJ87" s="41">
        <v>0</v>
      </c>
      <c r="BK87" s="84" cm="1">
        <f t="array" ref="BK87">SUM(IF('HABILITADOS Y RECHAZADOS LOTE 1'!$AZ78:$BJ78&lt;&gt;"", 'HABILITADOS Y RECHAZADOS LOTE 1'!$AZ78:$BJ78, 0))</f>
        <v>0</v>
      </c>
      <c r="BL87" s="86" t="s">
        <v>77</v>
      </c>
      <c r="BM87" s="61" t="s">
        <v>81</v>
      </c>
    </row>
    <row r="88" spans="1:65" ht="276" hidden="1" x14ac:dyDescent="0.3">
      <c r="A88">
        <v>1851</v>
      </c>
      <c r="B88" s="108" t="s">
        <v>349</v>
      </c>
      <c r="C88" s="100" t="s">
        <v>482</v>
      </c>
      <c r="D88" s="101" t="s">
        <v>483</v>
      </c>
      <c r="E88" s="101">
        <v>2</v>
      </c>
      <c r="F88" s="101" t="s">
        <v>70</v>
      </c>
      <c r="G88" s="101" t="s">
        <v>70</v>
      </c>
      <c r="H88" s="101" t="s">
        <v>71</v>
      </c>
      <c r="I88" s="101" t="s">
        <v>72</v>
      </c>
      <c r="J88" s="110" t="s">
        <v>484</v>
      </c>
      <c r="K88" s="100" t="s">
        <v>254</v>
      </c>
      <c r="L88" s="100" t="s">
        <v>255</v>
      </c>
      <c r="M88" s="103" t="s">
        <v>485</v>
      </c>
      <c r="N88" s="103"/>
      <c r="O88" s="103" t="s">
        <v>77</v>
      </c>
      <c r="P88" s="104" t="s">
        <v>78</v>
      </c>
      <c r="Q88" s="107" t="s">
        <v>81</v>
      </c>
      <c r="R88" s="103" t="str" cm="1">
        <f t="array" ref="R88">_xlfn.TEXTJOIN(", ", TRUE, IF('HABILITADOS Y RECHAZADOS LOTE 1'!$S88:$AP88="SI", 'HABILITADOS Y RECHAZADOS LOTE 1'!$S$2:$AP$2, ""))</f>
        <v>Carnes Frescas (Refrigeradas o Congeladas), Derivados cárnicos, Huevos, Cereales y derivados, Sector defensa, Fruta procesada, Galletas, Productos de panificación, Productos azucarados, Verduras, hortalizas y derivados, Bebidas</v>
      </c>
      <c r="S88" s="94" t="s">
        <v>76</v>
      </c>
      <c r="T88" s="82" t="s">
        <v>77</v>
      </c>
      <c r="U88" s="82" t="s">
        <v>77</v>
      </c>
      <c r="V88" s="82" t="s">
        <v>77</v>
      </c>
      <c r="W88" s="82" t="s">
        <v>77</v>
      </c>
      <c r="X88" s="82" t="s">
        <v>76</v>
      </c>
      <c r="Y88" s="82" t="s">
        <v>76</v>
      </c>
      <c r="Z88" s="82" t="s">
        <v>76</v>
      </c>
      <c r="AA88" s="82" t="s">
        <v>76</v>
      </c>
      <c r="AB88" s="82" t="s">
        <v>77</v>
      </c>
      <c r="AC88" s="82" t="s">
        <v>76</v>
      </c>
      <c r="AD88" s="82" t="s">
        <v>77</v>
      </c>
      <c r="AE88" s="82" t="s">
        <v>76</v>
      </c>
      <c r="AF88" s="82" t="s">
        <v>77</v>
      </c>
      <c r="AG88" s="82" t="s">
        <v>77</v>
      </c>
      <c r="AH88" s="82" t="s">
        <v>76</v>
      </c>
      <c r="AI88" s="82" t="s">
        <v>76</v>
      </c>
      <c r="AJ88" s="82" t="s">
        <v>76</v>
      </c>
      <c r="AK88" s="82" t="s">
        <v>76</v>
      </c>
      <c r="AL88" s="82" t="s">
        <v>76</v>
      </c>
      <c r="AM88" s="82" t="s">
        <v>76</v>
      </c>
      <c r="AN88" s="82" t="s">
        <v>77</v>
      </c>
      <c r="AO88" s="82" t="s">
        <v>77</v>
      </c>
      <c r="AP88" s="82" t="s">
        <v>77</v>
      </c>
      <c r="AQ88" s="82" t="s">
        <v>379</v>
      </c>
      <c r="AR88" s="82" t="s">
        <v>76</v>
      </c>
      <c r="AS88" s="82" t="s">
        <v>76</v>
      </c>
      <c r="AT88" s="82" t="s">
        <v>76</v>
      </c>
      <c r="AU88" s="82" t="s">
        <v>76</v>
      </c>
      <c r="AV88" s="82" t="s">
        <v>76</v>
      </c>
      <c r="AW88" s="82" t="s">
        <v>76</v>
      </c>
      <c r="AX88" s="82" t="s">
        <v>77</v>
      </c>
      <c r="AY88" s="82" t="s">
        <v>76</v>
      </c>
      <c r="AZ88" s="40">
        <v>0</v>
      </c>
      <c r="BA88" s="40">
        <v>0</v>
      </c>
      <c r="BB88" s="40">
        <v>0</v>
      </c>
      <c r="BC88" s="40">
        <v>1</v>
      </c>
      <c r="BD88" s="40">
        <v>0</v>
      </c>
      <c r="BE88" s="40">
        <v>3</v>
      </c>
      <c r="BF88" s="40">
        <v>0</v>
      </c>
      <c r="BG88" s="40">
        <v>0</v>
      </c>
      <c r="BH88" s="40">
        <v>0.25</v>
      </c>
      <c r="BI88" s="40">
        <v>0.25</v>
      </c>
      <c r="BJ88" s="40">
        <v>0</v>
      </c>
      <c r="BK88" s="82" cm="1">
        <f t="array" ref="BK88">SUM(IF('HABILITADOS Y RECHAZADOS LOTE 1'!$AZ27:$BJ27&lt;&gt;"", 'HABILITADOS Y RECHAZADOS LOTE 1'!$AZ27:$BJ27, 0))</f>
        <v>10.25</v>
      </c>
      <c r="BL88" s="83" t="s">
        <v>81</v>
      </c>
      <c r="BM88" s="61" t="s">
        <v>81</v>
      </c>
    </row>
    <row r="89" spans="1:65" ht="409.6" hidden="1" x14ac:dyDescent="0.3">
      <c r="A89">
        <v>1854</v>
      </c>
      <c r="B89" s="99" t="s">
        <v>486</v>
      </c>
      <c r="C89" s="100" t="s">
        <v>487</v>
      </c>
      <c r="D89" s="101" t="s">
        <v>488</v>
      </c>
      <c r="E89" s="101">
        <v>3</v>
      </c>
      <c r="F89" s="101" t="s">
        <v>70</v>
      </c>
      <c r="G89" s="101" t="s">
        <v>71</v>
      </c>
      <c r="H89" s="101" t="s">
        <v>71</v>
      </c>
      <c r="I89" s="101" t="s">
        <v>72</v>
      </c>
      <c r="J89" s="110" t="s">
        <v>489</v>
      </c>
      <c r="K89" s="100" t="s">
        <v>490</v>
      </c>
      <c r="L89" s="100" t="s">
        <v>491</v>
      </c>
      <c r="M89" s="103" t="s">
        <v>488</v>
      </c>
      <c r="N89" s="103" t="s">
        <v>76</v>
      </c>
      <c r="O89" s="103" t="s">
        <v>77</v>
      </c>
      <c r="P89" s="104" t="s">
        <v>78</v>
      </c>
      <c r="Q89" s="107" t="s">
        <v>81</v>
      </c>
      <c r="R89" s="103" t="str" cm="1">
        <f t="array" ref="R89">_xlfn.TEXTJOIN(", ", TRUE, IF('HABILITADOS Y RECHAZADOS LOTE 1'!$S89:$AP89="SI", 'HABILITADOS Y RECHAZADOS LOTE 1'!$S$2:$AP$2, ""))</f>
        <v>Sector defensa</v>
      </c>
      <c r="S89" s="94" t="s">
        <v>76</v>
      </c>
      <c r="T89" s="82" t="s">
        <v>76</v>
      </c>
      <c r="U89" s="82" t="s">
        <v>76</v>
      </c>
      <c r="V89" s="82" t="s">
        <v>76</v>
      </c>
      <c r="W89" s="82" t="s">
        <v>76</v>
      </c>
      <c r="X89" s="82" t="s">
        <v>76</v>
      </c>
      <c r="Y89" s="82" t="s">
        <v>76</v>
      </c>
      <c r="Z89" s="82" t="s">
        <v>76</v>
      </c>
      <c r="AA89" s="82" t="s">
        <v>76</v>
      </c>
      <c r="AB89" s="82" t="s">
        <v>77</v>
      </c>
      <c r="AC89" s="82" t="s">
        <v>76</v>
      </c>
      <c r="AD89" s="82" t="s">
        <v>76</v>
      </c>
      <c r="AE89" s="82" t="s">
        <v>76</v>
      </c>
      <c r="AF89" s="82" t="s">
        <v>76</v>
      </c>
      <c r="AG89" s="82" t="s">
        <v>76</v>
      </c>
      <c r="AH89" s="82" t="s">
        <v>76</v>
      </c>
      <c r="AI89" s="82" t="s">
        <v>76</v>
      </c>
      <c r="AJ89" s="82" t="s">
        <v>76</v>
      </c>
      <c r="AK89" s="82" t="s">
        <v>76</v>
      </c>
      <c r="AL89" s="82" t="s">
        <v>76</v>
      </c>
      <c r="AM89" s="82" t="s">
        <v>76</v>
      </c>
      <c r="AN89" s="82" t="s">
        <v>76</v>
      </c>
      <c r="AO89" s="82" t="s">
        <v>76</v>
      </c>
      <c r="AP89" s="82" t="s">
        <v>76</v>
      </c>
      <c r="AQ89" s="82" t="s">
        <v>134</v>
      </c>
      <c r="AR89" s="82" t="s">
        <v>76</v>
      </c>
      <c r="AS89" s="82" t="s">
        <v>76</v>
      </c>
      <c r="AT89" s="82" t="s">
        <v>76</v>
      </c>
      <c r="AU89" s="82" t="s">
        <v>76</v>
      </c>
      <c r="AV89" s="82" t="s">
        <v>76</v>
      </c>
      <c r="AW89" s="82" t="s">
        <v>76</v>
      </c>
      <c r="AX89" s="82" t="s">
        <v>77</v>
      </c>
      <c r="AY89" s="82" t="s">
        <v>76</v>
      </c>
      <c r="AZ89" s="40">
        <v>10</v>
      </c>
      <c r="BA89" s="40">
        <v>6</v>
      </c>
      <c r="BB89" s="40">
        <v>0</v>
      </c>
      <c r="BC89" s="40">
        <v>0</v>
      </c>
      <c r="BD89" s="40">
        <v>0</v>
      </c>
      <c r="BE89" s="40">
        <v>6</v>
      </c>
      <c r="BF89" s="40">
        <v>0</v>
      </c>
      <c r="BG89" s="40">
        <v>0</v>
      </c>
      <c r="BH89" s="40">
        <v>0.25</v>
      </c>
      <c r="BI89" s="40">
        <v>0.25</v>
      </c>
      <c r="BJ89" s="40">
        <v>0</v>
      </c>
      <c r="BK89" s="82" cm="1">
        <f t="array" ref="BK89">SUM(IF('HABILITADOS Y RECHAZADOS LOTE 1'!$AZ53:$BJ53&lt;&gt;"", 'HABILITADOS Y RECHAZADOS LOTE 1'!$AZ53:$BJ53, 0))</f>
        <v>0</v>
      </c>
      <c r="BL89" s="83" t="s">
        <v>81</v>
      </c>
      <c r="BM89" s="61" t="s">
        <v>81</v>
      </c>
    </row>
    <row r="90" spans="1:65" ht="72" hidden="1" x14ac:dyDescent="0.3">
      <c r="A90">
        <v>1856</v>
      </c>
      <c r="B90" s="113" t="s">
        <v>492</v>
      </c>
      <c r="C90" s="100" t="s">
        <v>493</v>
      </c>
      <c r="D90" s="101" t="s">
        <v>494</v>
      </c>
      <c r="E90" s="101">
        <v>2</v>
      </c>
      <c r="F90" s="101" t="s">
        <v>71</v>
      </c>
      <c r="G90" s="101" t="s">
        <v>71</v>
      </c>
      <c r="H90" s="101" t="s">
        <v>71</v>
      </c>
      <c r="I90" s="101" t="s">
        <v>78</v>
      </c>
      <c r="J90" s="106"/>
      <c r="K90" s="100" t="s">
        <v>222</v>
      </c>
      <c r="L90" s="100" t="s">
        <v>495</v>
      </c>
      <c r="M90" s="103" t="s">
        <v>496</v>
      </c>
      <c r="N90" s="103" t="s">
        <v>76</v>
      </c>
      <c r="O90" s="103"/>
      <c r="P90" s="101" t="s">
        <v>78</v>
      </c>
      <c r="Q90" s="107" t="s">
        <v>81</v>
      </c>
      <c r="R90" s="103" t="str" cm="1">
        <f t="array" ref="R90">_xlfn.TEXTJOIN(", ", TRUE, IF('HABILITADOS Y RECHAZADOS LOTE 1'!$S90:$AP90="SI", 'HABILITADOS Y RECHAZADOS LOTE 1'!$S$2:$AP$2, ""))</f>
        <v>Huevos, Lácteos no fermentados, Productos azucarados</v>
      </c>
      <c r="S90" s="95" t="s">
        <v>76</v>
      </c>
      <c r="T90" s="84" t="s">
        <v>76</v>
      </c>
      <c r="U90" s="84" t="s">
        <v>76</v>
      </c>
      <c r="V90" s="84" t="s">
        <v>77</v>
      </c>
      <c r="W90" s="84" t="s">
        <v>76</v>
      </c>
      <c r="X90" s="84" t="s">
        <v>76</v>
      </c>
      <c r="Y90" s="84" t="s">
        <v>76</v>
      </c>
      <c r="Z90" s="84" t="s">
        <v>76</v>
      </c>
      <c r="AA90" s="84" t="s">
        <v>76</v>
      </c>
      <c r="AB90" s="84" t="s">
        <v>76</v>
      </c>
      <c r="AC90" s="84" t="s">
        <v>76</v>
      </c>
      <c r="AD90" s="84" t="s">
        <v>76</v>
      </c>
      <c r="AE90" s="84" t="s">
        <v>76</v>
      </c>
      <c r="AF90" s="84" t="s">
        <v>76</v>
      </c>
      <c r="AG90" s="84" t="s">
        <v>76</v>
      </c>
      <c r="AH90" s="84" t="s">
        <v>76</v>
      </c>
      <c r="AI90" s="84" t="s">
        <v>77</v>
      </c>
      <c r="AJ90" s="84" t="s">
        <v>76</v>
      </c>
      <c r="AK90" s="84" t="s">
        <v>76</v>
      </c>
      <c r="AL90" s="84" t="s">
        <v>76</v>
      </c>
      <c r="AM90" s="84" t="s">
        <v>76</v>
      </c>
      <c r="AN90" s="84" t="s">
        <v>77</v>
      </c>
      <c r="AO90" s="84" t="s">
        <v>76</v>
      </c>
      <c r="AP90" s="84" t="s">
        <v>76</v>
      </c>
      <c r="AQ90" s="84" t="s">
        <v>150</v>
      </c>
      <c r="AR90" s="84" t="s">
        <v>76</v>
      </c>
      <c r="AS90" s="84" t="s">
        <v>76</v>
      </c>
      <c r="AT90" s="84" t="s">
        <v>76</v>
      </c>
      <c r="AU90" s="84" t="s">
        <v>76</v>
      </c>
      <c r="AV90" s="84" t="s">
        <v>76</v>
      </c>
      <c r="AW90" s="84" t="s">
        <v>76</v>
      </c>
      <c r="AX90" s="84" t="s">
        <v>77</v>
      </c>
      <c r="AY90" s="84" t="s">
        <v>76</v>
      </c>
      <c r="AZ90" s="41">
        <v>10</v>
      </c>
      <c r="BA90" s="41">
        <v>0</v>
      </c>
      <c r="BB90" s="41">
        <v>0</v>
      </c>
      <c r="BC90" s="41">
        <v>0</v>
      </c>
      <c r="BD90" s="41">
        <v>0</v>
      </c>
      <c r="BE90" s="41">
        <v>0</v>
      </c>
      <c r="BF90" s="41">
        <v>0</v>
      </c>
      <c r="BG90" s="41">
        <v>0</v>
      </c>
      <c r="BH90" s="41">
        <v>0</v>
      </c>
      <c r="BI90" s="41" t="s">
        <v>129</v>
      </c>
      <c r="BJ90" s="41">
        <v>0</v>
      </c>
      <c r="BK90" s="84" cm="1">
        <f t="array" ref="BK90">SUM(IF('HABILITADOS Y RECHAZADOS LOTE 1'!$AZ10:$BJ10&lt;&gt;"", 'HABILITADOS Y RECHAZADOS LOTE 1'!$AZ10:$BJ10, 0))</f>
        <v>0</v>
      </c>
      <c r="BL90" s="86" t="s">
        <v>81</v>
      </c>
      <c r="BM90" s="61" t="s">
        <v>81</v>
      </c>
    </row>
    <row r="91" spans="1:65" ht="165.6" hidden="1" x14ac:dyDescent="0.3">
      <c r="A91">
        <v>1857</v>
      </c>
      <c r="B91" s="99" t="s">
        <v>497</v>
      </c>
      <c r="C91" s="100" t="s">
        <v>498</v>
      </c>
      <c r="D91" s="101" t="s">
        <v>499</v>
      </c>
      <c r="E91" s="101">
        <v>2</v>
      </c>
      <c r="F91" s="101" t="s">
        <v>71</v>
      </c>
      <c r="G91" s="101" t="s">
        <v>70</v>
      </c>
      <c r="H91" s="101" t="s">
        <v>71</v>
      </c>
      <c r="I91" s="101" t="s">
        <v>72</v>
      </c>
      <c r="J91" s="110" t="s">
        <v>500</v>
      </c>
      <c r="K91" s="100" t="s">
        <v>490</v>
      </c>
      <c r="L91" s="100" t="s">
        <v>501</v>
      </c>
      <c r="M91" s="103">
        <v>10003534</v>
      </c>
      <c r="N91" s="103" t="s">
        <v>76</v>
      </c>
      <c r="O91" s="103" t="s">
        <v>77</v>
      </c>
      <c r="P91" s="104" t="s">
        <v>78</v>
      </c>
      <c r="Q91" s="107" t="s">
        <v>81</v>
      </c>
      <c r="R91" s="103" t="str" cm="1">
        <f t="array" ref="R91">_xlfn.TEXTJOIN(", ", TRUE, IF('HABILITADOS Y RECHAZADOS LOTE 1'!$S91:$AP91="SI", 'HABILITADOS Y RECHAZADOS LOTE 1'!$S$2:$AP$2, ""))</f>
        <v>Carnes Frescas (Refrigeradas o Congeladas), Derivados cárnicos, Huevos, Cereales y derivados, Alimentos manufacturados, Enlatados cárnicos y derivados, Conservas de frutas/ hortalizas/ leguminosas, Especias y derivados, Sector defensa, Frutas frescas, Fruta procesada, Amasijos, Leguminosas y derivados, Verduras, hortalizas y derivados, Bebidas</v>
      </c>
      <c r="S91" s="95" t="s">
        <v>76</v>
      </c>
      <c r="T91" s="84" t="s">
        <v>77</v>
      </c>
      <c r="U91" s="84" t="s">
        <v>77</v>
      </c>
      <c r="V91" s="84" t="s">
        <v>77</v>
      </c>
      <c r="W91" s="84" t="s">
        <v>77</v>
      </c>
      <c r="X91" s="84" t="s">
        <v>77</v>
      </c>
      <c r="Y91" s="84" t="s">
        <v>77</v>
      </c>
      <c r="Z91" s="84" t="s">
        <v>77</v>
      </c>
      <c r="AA91" s="84" t="s">
        <v>77</v>
      </c>
      <c r="AB91" s="84" t="s">
        <v>77</v>
      </c>
      <c r="AC91" s="84" t="s">
        <v>77</v>
      </c>
      <c r="AD91" s="84" t="s">
        <v>77</v>
      </c>
      <c r="AE91" s="84" t="s">
        <v>77</v>
      </c>
      <c r="AF91" s="84" t="s">
        <v>76</v>
      </c>
      <c r="AG91" s="84" t="s">
        <v>76</v>
      </c>
      <c r="AH91" s="84" t="s">
        <v>76</v>
      </c>
      <c r="AI91" s="84" t="s">
        <v>76</v>
      </c>
      <c r="AJ91" s="84" t="s">
        <v>76</v>
      </c>
      <c r="AK91" s="84" t="s">
        <v>76</v>
      </c>
      <c r="AL91" s="84" t="s">
        <v>77</v>
      </c>
      <c r="AM91" s="84" t="s">
        <v>76</v>
      </c>
      <c r="AN91" s="84" t="s">
        <v>76</v>
      </c>
      <c r="AO91" s="84" t="s">
        <v>77</v>
      </c>
      <c r="AP91" s="84" t="s">
        <v>77</v>
      </c>
      <c r="AQ91" s="84" t="s">
        <v>502</v>
      </c>
      <c r="AR91" s="84" t="s">
        <v>76</v>
      </c>
      <c r="AS91" s="84" t="s">
        <v>76</v>
      </c>
      <c r="AT91" s="84" t="s">
        <v>76</v>
      </c>
      <c r="AU91" s="84" t="s">
        <v>76</v>
      </c>
      <c r="AV91" s="84" t="s">
        <v>76</v>
      </c>
      <c r="AW91" s="84" t="s">
        <v>76</v>
      </c>
      <c r="AX91" s="84" t="s">
        <v>77</v>
      </c>
      <c r="AY91" s="84" t="s">
        <v>76</v>
      </c>
      <c r="AZ91" s="41">
        <v>0</v>
      </c>
      <c r="BA91" s="41">
        <v>0</v>
      </c>
      <c r="BB91" s="41">
        <v>0</v>
      </c>
      <c r="BC91" s="41">
        <v>0</v>
      </c>
      <c r="BD91" s="41">
        <v>0</v>
      </c>
      <c r="BE91" s="41">
        <v>0</v>
      </c>
      <c r="BF91" s="41">
        <v>0</v>
      </c>
      <c r="BG91" s="41">
        <v>0</v>
      </c>
      <c r="BH91" s="41">
        <v>0</v>
      </c>
      <c r="BI91" s="41">
        <v>0.25</v>
      </c>
      <c r="BJ91" s="41">
        <v>0</v>
      </c>
      <c r="BK91" s="84" cm="1">
        <f t="array" ref="BK91">SUM(IF('HABILITADOS Y RECHAZADOS LOTE 1'!$AZ104:$BJ104&lt;&gt;"", 'HABILITADOS Y RECHAZADOS LOTE 1'!$AZ104:$BJ104, 0))</f>
        <v>45.5</v>
      </c>
      <c r="BL91" s="86" t="s">
        <v>81</v>
      </c>
      <c r="BM91" s="61" t="s">
        <v>81</v>
      </c>
    </row>
    <row r="92" spans="1:65" ht="43.2" hidden="1" x14ac:dyDescent="0.3">
      <c r="A92">
        <v>1858</v>
      </c>
      <c r="B92" s="99" t="s">
        <v>219</v>
      </c>
      <c r="C92" s="100" t="s">
        <v>503</v>
      </c>
      <c r="D92" s="101" t="s">
        <v>504</v>
      </c>
      <c r="E92" s="101">
        <v>3</v>
      </c>
      <c r="F92" s="101" t="s">
        <v>71</v>
      </c>
      <c r="G92" s="101" t="s">
        <v>71</v>
      </c>
      <c r="H92" s="101" t="s">
        <v>71</v>
      </c>
      <c r="I92" s="101" t="s">
        <v>78</v>
      </c>
      <c r="J92" s="106"/>
      <c r="K92" s="100" t="s">
        <v>85</v>
      </c>
      <c r="L92" s="100" t="s">
        <v>85</v>
      </c>
      <c r="M92" s="103" t="s">
        <v>505</v>
      </c>
      <c r="N92" s="103"/>
      <c r="O92" s="103"/>
      <c r="P92" s="101" t="s">
        <v>78</v>
      </c>
      <c r="Q92" s="107" t="s">
        <v>81</v>
      </c>
      <c r="R92" s="103" t="str" cm="1">
        <f t="array" ref="R92">_xlfn.TEXTJOIN(", ", TRUE, IF('HABILITADOS Y RECHAZADOS LOTE 1'!$S92:$AP92="SI", 'HABILITADOS Y RECHAZADOS LOTE 1'!$S$2:$AP$2, ""))</f>
        <v>Cereales y derivados, Sector defensa, Leguminosas y derivados, Productos azucarados</v>
      </c>
      <c r="S92" s="94" t="s">
        <v>76</v>
      </c>
      <c r="T92" s="82" t="s">
        <v>76</v>
      </c>
      <c r="U92" s="82" t="s">
        <v>76</v>
      </c>
      <c r="V92" s="82" t="s">
        <v>76</v>
      </c>
      <c r="W92" s="82" t="s">
        <v>77</v>
      </c>
      <c r="X92" s="82" t="s">
        <v>76</v>
      </c>
      <c r="Y92" s="82" t="s">
        <v>76</v>
      </c>
      <c r="Z92" s="82" t="s">
        <v>76</v>
      </c>
      <c r="AA92" s="82" t="s">
        <v>76</v>
      </c>
      <c r="AB92" s="82" t="s">
        <v>77</v>
      </c>
      <c r="AC92" s="82" t="s">
        <v>76</v>
      </c>
      <c r="AD92" s="82" t="s">
        <v>76</v>
      </c>
      <c r="AE92" s="82" t="s">
        <v>76</v>
      </c>
      <c r="AF92" s="82" t="s">
        <v>76</v>
      </c>
      <c r="AG92" s="82" t="s">
        <v>76</v>
      </c>
      <c r="AH92" s="82" t="s">
        <v>76</v>
      </c>
      <c r="AI92" s="82" t="s">
        <v>76</v>
      </c>
      <c r="AJ92" s="82" t="s">
        <v>76</v>
      </c>
      <c r="AK92" s="82" t="s">
        <v>76</v>
      </c>
      <c r="AL92" s="82" t="s">
        <v>77</v>
      </c>
      <c r="AM92" s="82" t="s">
        <v>76</v>
      </c>
      <c r="AN92" s="82" t="s">
        <v>77</v>
      </c>
      <c r="AO92" s="82" t="s">
        <v>76</v>
      </c>
      <c r="AP92" s="82" t="s">
        <v>76</v>
      </c>
      <c r="AQ92" s="82"/>
      <c r="AR92" s="82" t="s">
        <v>306</v>
      </c>
      <c r="AS92" s="82" t="s">
        <v>306</v>
      </c>
      <c r="AT92" s="82" t="s">
        <v>306</v>
      </c>
      <c r="AU92" s="82" t="s">
        <v>307</v>
      </c>
      <c r="AV92" s="82" t="s">
        <v>306</v>
      </c>
      <c r="AW92" s="82" t="s">
        <v>306</v>
      </c>
      <c r="AX92" s="82" t="s">
        <v>307</v>
      </c>
      <c r="AY92" s="82" t="s">
        <v>306</v>
      </c>
      <c r="AZ92" s="40">
        <v>10</v>
      </c>
      <c r="BA92" s="40">
        <v>6</v>
      </c>
      <c r="BB92" s="40">
        <v>6</v>
      </c>
      <c r="BC92" s="40">
        <v>0</v>
      </c>
      <c r="BD92" s="40">
        <v>0</v>
      </c>
      <c r="BE92" s="40">
        <v>0</v>
      </c>
      <c r="BF92" s="40">
        <v>0</v>
      </c>
      <c r="BG92" s="40">
        <v>0</v>
      </c>
      <c r="BH92" s="40">
        <v>0</v>
      </c>
      <c r="BI92" s="40">
        <v>0</v>
      </c>
      <c r="BJ92" s="40">
        <v>0</v>
      </c>
      <c r="BK92" s="82" cm="1">
        <f t="array" ref="BK92">SUM(IF('HABILITADOS Y RECHAZADOS LOTE 1'!$AZ117:$BJ117&lt;&gt;"", 'HABILITADOS Y RECHAZADOS LOTE 1'!$AZ117:$BJ117, 0))</f>
        <v>0</v>
      </c>
      <c r="BL92" s="83" t="s">
        <v>81</v>
      </c>
      <c r="BM92" s="61" t="s">
        <v>81</v>
      </c>
    </row>
    <row r="93" spans="1:65" ht="409.6" hidden="1" x14ac:dyDescent="0.3">
      <c r="A93">
        <v>1859</v>
      </c>
      <c r="B93" s="99" t="s">
        <v>506</v>
      </c>
      <c r="C93" s="100" t="s">
        <v>507</v>
      </c>
      <c r="D93" s="101" t="s">
        <v>508</v>
      </c>
      <c r="E93" s="101">
        <v>1</v>
      </c>
      <c r="F93" s="101" t="s">
        <v>70</v>
      </c>
      <c r="G93" s="101" t="s">
        <v>70</v>
      </c>
      <c r="H93" s="101" t="s">
        <v>509</v>
      </c>
      <c r="I93" s="101" t="s">
        <v>72</v>
      </c>
      <c r="J93" s="102" t="s">
        <v>510</v>
      </c>
      <c r="K93" s="100" t="s">
        <v>248</v>
      </c>
      <c r="L93" s="100" t="s">
        <v>249</v>
      </c>
      <c r="M93" s="103" t="s">
        <v>508</v>
      </c>
      <c r="N93" s="103" t="s">
        <v>76</v>
      </c>
      <c r="O93" s="103" t="s">
        <v>76</v>
      </c>
      <c r="P93" s="104" t="s">
        <v>98</v>
      </c>
      <c r="Q93" s="103" t="s">
        <v>511</v>
      </c>
      <c r="R93" s="103" t="str" cm="1">
        <f t="array" ref="R93">_xlfn.TEXTJOIN(", ", TRUE, IF('HABILITADOS Y RECHAZADOS LOTE 1'!$S93:$AP93="SI", 'HABILITADOS Y RECHAZADOS LOTE 1'!$S$2:$AP$2, ""))</f>
        <v/>
      </c>
      <c r="S93" s="95" t="s">
        <v>76</v>
      </c>
      <c r="T93" s="84" t="s">
        <v>76</v>
      </c>
      <c r="U93" s="84" t="s">
        <v>76</v>
      </c>
      <c r="V93" s="84" t="s">
        <v>76</v>
      </c>
      <c r="W93" s="84" t="s">
        <v>76</v>
      </c>
      <c r="X93" s="84" t="s">
        <v>76</v>
      </c>
      <c r="Y93" s="84" t="s">
        <v>76</v>
      </c>
      <c r="Z93" s="84" t="s">
        <v>76</v>
      </c>
      <c r="AA93" s="84" t="s">
        <v>76</v>
      </c>
      <c r="AB93" s="84" t="s">
        <v>76</v>
      </c>
      <c r="AC93" s="84" t="s">
        <v>76</v>
      </c>
      <c r="AD93" s="84" t="s">
        <v>76</v>
      </c>
      <c r="AE93" s="84" t="s">
        <v>76</v>
      </c>
      <c r="AF93" s="84" t="s">
        <v>76</v>
      </c>
      <c r="AG93" s="84" t="s">
        <v>76</v>
      </c>
      <c r="AH93" s="84" t="s">
        <v>76</v>
      </c>
      <c r="AI93" s="84" t="s">
        <v>76</v>
      </c>
      <c r="AJ93" s="84" t="s">
        <v>76</v>
      </c>
      <c r="AK93" s="84" t="s">
        <v>76</v>
      </c>
      <c r="AL93" s="84" t="s">
        <v>76</v>
      </c>
      <c r="AM93" s="84" t="s">
        <v>76</v>
      </c>
      <c r="AN93" s="84" t="s">
        <v>76</v>
      </c>
      <c r="AO93" s="84" t="s">
        <v>76</v>
      </c>
      <c r="AP93" s="84" t="s">
        <v>76</v>
      </c>
      <c r="AQ93" s="84"/>
      <c r="AR93" s="84"/>
      <c r="AS93" s="84"/>
      <c r="AT93" s="84"/>
      <c r="AU93" s="84"/>
      <c r="AV93" s="84"/>
      <c r="AW93" s="84"/>
      <c r="AX93" s="84"/>
      <c r="AY93" s="84"/>
      <c r="AZ93" s="41"/>
      <c r="BA93" s="41"/>
      <c r="BB93" s="41"/>
      <c r="BC93" s="41"/>
      <c r="BD93" s="41"/>
      <c r="BE93" s="41"/>
      <c r="BF93" s="41"/>
      <c r="BG93" s="41"/>
      <c r="BH93" s="41"/>
      <c r="BI93" s="41"/>
      <c r="BJ93" s="41"/>
      <c r="BK93" s="84" cm="1">
        <f t="array" ref="BK93">SUM(IF('HABILITADOS Y RECHAZADOS LOTE 1'!$AZ120:$BJ120&lt;&gt;"", 'HABILITADOS Y RECHAZADOS LOTE 1'!$AZ120:$BJ120, 0))</f>
        <v>0</v>
      </c>
      <c r="BL93" s="86" t="s">
        <v>81</v>
      </c>
      <c r="BM93" s="61" t="s">
        <v>81</v>
      </c>
    </row>
    <row r="94" spans="1:65" ht="187.2" hidden="1" x14ac:dyDescent="0.3">
      <c r="A94">
        <v>1861</v>
      </c>
      <c r="B94" s="100" t="s">
        <v>88</v>
      </c>
      <c r="C94" s="100" t="s">
        <v>512</v>
      </c>
      <c r="D94" s="101" t="s">
        <v>513</v>
      </c>
      <c r="E94" s="101">
        <v>2</v>
      </c>
      <c r="F94" s="101" t="s">
        <v>70</v>
      </c>
      <c r="G94" s="101" t="s">
        <v>71</v>
      </c>
      <c r="H94" s="101" t="s">
        <v>71</v>
      </c>
      <c r="I94" s="101" t="s">
        <v>72</v>
      </c>
      <c r="J94" s="110" t="s">
        <v>514</v>
      </c>
      <c r="K94" s="100" t="s">
        <v>190</v>
      </c>
      <c r="L94" s="100" t="s">
        <v>319</v>
      </c>
      <c r="M94" s="103" t="s">
        <v>513</v>
      </c>
      <c r="N94" s="103" t="s">
        <v>76</v>
      </c>
      <c r="O94" s="103" t="s">
        <v>77</v>
      </c>
      <c r="P94" s="104" t="s">
        <v>78</v>
      </c>
      <c r="Q94" s="107" t="s">
        <v>81</v>
      </c>
      <c r="R94" s="103" t="str" cm="1">
        <f t="array" ref="R94">_xlfn.TEXTJOIN(", ", TRUE, IF('HABILITADOS Y RECHAZADOS LOTE 1'!$S94:$AP94="SI", 'HABILITADOS Y RECHAZADOS LOTE 1'!$S$2:$AP$2, ""))</f>
        <v>Pescados y mariscos</v>
      </c>
      <c r="S94" s="95" t="s">
        <v>76</v>
      </c>
      <c r="T94" s="84" t="s">
        <v>76</v>
      </c>
      <c r="U94" s="84" t="s">
        <v>76</v>
      </c>
      <c r="V94" s="84" t="s">
        <v>76</v>
      </c>
      <c r="W94" s="84" t="s">
        <v>76</v>
      </c>
      <c r="X94" s="84" t="s">
        <v>76</v>
      </c>
      <c r="Y94" s="84" t="s">
        <v>76</v>
      </c>
      <c r="Z94" s="84" t="s">
        <v>76</v>
      </c>
      <c r="AA94" s="84" t="s">
        <v>76</v>
      </c>
      <c r="AB94" s="84" t="s">
        <v>76</v>
      </c>
      <c r="AC94" s="84" t="s">
        <v>76</v>
      </c>
      <c r="AD94" s="84" t="s">
        <v>76</v>
      </c>
      <c r="AE94" s="84" t="s">
        <v>76</v>
      </c>
      <c r="AF94" s="84" t="s">
        <v>76</v>
      </c>
      <c r="AG94" s="84" t="s">
        <v>76</v>
      </c>
      <c r="AH94" s="84" t="s">
        <v>76</v>
      </c>
      <c r="AI94" s="84" t="s">
        <v>76</v>
      </c>
      <c r="AJ94" s="84" t="s">
        <v>76</v>
      </c>
      <c r="AK94" s="84" t="s">
        <v>76</v>
      </c>
      <c r="AL94" s="84" t="s">
        <v>76</v>
      </c>
      <c r="AM94" s="84" t="s">
        <v>77</v>
      </c>
      <c r="AN94" s="84" t="s">
        <v>76</v>
      </c>
      <c r="AO94" s="84" t="s">
        <v>76</v>
      </c>
      <c r="AP94" s="84" t="s">
        <v>76</v>
      </c>
      <c r="AQ94" s="85" t="s">
        <v>250</v>
      </c>
      <c r="AR94" s="84" t="s">
        <v>76</v>
      </c>
      <c r="AS94" s="84" t="s">
        <v>76</v>
      </c>
      <c r="AT94" s="84" t="s">
        <v>76</v>
      </c>
      <c r="AU94" s="84" t="s">
        <v>76</v>
      </c>
      <c r="AV94" s="84" t="s">
        <v>76</v>
      </c>
      <c r="AW94" s="84" t="s">
        <v>76</v>
      </c>
      <c r="AX94" s="84" t="s">
        <v>76</v>
      </c>
      <c r="AY94" s="84" t="s">
        <v>76</v>
      </c>
      <c r="AZ94" s="41">
        <v>10</v>
      </c>
      <c r="BA94" s="41">
        <v>0</v>
      </c>
      <c r="BB94" s="41">
        <v>0</v>
      </c>
      <c r="BC94" s="41">
        <v>3</v>
      </c>
      <c r="BD94" s="41">
        <v>0</v>
      </c>
      <c r="BE94" s="41">
        <v>10</v>
      </c>
      <c r="BF94" s="41">
        <v>0</v>
      </c>
      <c r="BG94" s="41">
        <v>0</v>
      </c>
      <c r="BH94" s="41">
        <v>0</v>
      </c>
      <c r="BI94" s="41">
        <v>0.25</v>
      </c>
      <c r="BJ94" s="41">
        <v>10</v>
      </c>
      <c r="BK94" s="84" cm="1">
        <f t="array" ref="BK94">SUM(IF('HABILITADOS Y RECHAZADOS LOTE 1'!$AZ128:$BJ128&lt;&gt;"", 'HABILITADOS Y RECHAZADOS LOTE 1'!$AZ128:$BJ128, 0))</f>
        <v>0</v>
      </c>
      <c r="BL94" s="86" t="s">
        <v>81</v>
      </c>
      <c r="BM94" s="62" t="s">
        <v>515</v>
      </c>
    </row>
    <row r="95" spans="1:65" ht="110.4" hidden="1" x14ac:dyDescent="0.3">
      <c r="A95">
        <v>1862</v>
      </c>
      <c r="B95" s="99" t="s">
        <v>516</v>
      </c>
      <c r="C95" s="100" t="s">
        <v>517</v>
      </c>
      <c r="D95" s="101" t="s">
        <v>518</v>
      </c>
      <c r="E95" s="101">
        <v>2</v>
      </c>
      <c r="F95" s="101" t="s">
        <v>71</v>
      </c>
      <c r="G95" s="101" t="s">
        <v>71</v>
      </c>
      <c r="H95" s="101" t="s">
        <v>71</v>
      </c>
      <c r="I95" s="101" t="s">
        <v>78</v>
      </c>
      <c r="J95" s="118"/>
      <c r="K95" s="100" t="s">
        <v>85</v>
      </c>
      <c r="L95" s="100" t="s">
        <v>85</v>
      </c>
      <c r="M95" s="103" t="s">
        <v>519</v>
      </c>
      <c r="N95" s="103"/>
      <c r="O95" s="103"/>
      <c r="P95" s="101" t="s">
        <v>78</v>
      </c>
      <c r="Q95" s="107" t="s">
        <v>81</v>
      </c>
      <c r="R95" s="103" t="str" cm="1">
        <f t="array" ref="R95">_xlfn.TEXTJOIN(", ", TRUE, IF('HABILITADOS Y RECHAZADOS LOTE 1'!$S95:$AP95="SI", 'HABILITADOS Y RECHAZADOS LOTE 1'!$S$2:$AP$2, ""))</f>
        <v>Carnes Frescas (Refrigeradas o Congeladas), Derivados cárnicos, Cereales y derivados, Conservas de frutas/ hortalizas/ leguminosas, Especias y derivados, Sector defensa, Frutas frescas, Fruta procesada, Grasas, aceites y derivados, Leguminosas y derivados, Productos azucarados, Verduras, hortalizas y derivados, Bebidas</v>
      </c>
      <c r="S95" s="94" t="s">
        <v>76</v>
      </c>
      <c r="T95" s="82" t="s">
        <v>77</v>
      </c>
      <c r="U95" s="82" t="s">
        <v>77</v>
      </c>
      <c r="V95" s="82" t="s">
        <v>76</v>
      </c>
      <c r="W95" s="82" t="s">
        <v>77</v>
      </c>
      <c r="X95" s="82" t="s">
        <v>76</v>
      </c>
      <c r="Y95" s="82" t="s">
        <v>76</v>
      </c>
      <c r="Z95" s="82" t="s">
        <v>77</v>
      </c>
      <c r="AA95" s="82" t="s">
        <v>77</v>
      </c>
      <c r="AB95" s="82" t="s">
        <v>77</v>
      </c>
      <c r="AC95" s="82" t="s">
        <v>77</v>
      </c>
      <c r="AD95" s="82" t="s">
        <v>77</v>
      </c>
      <c r="AE95" s="82" t="s">
        <v>76</v>
      </c>
      <c r="AF95" s="82" t="s">
        <v>76</v>
      </c>
      <c r="AG95" s="82" t="s">
        <v>76</v>
      </c>
      <c r="AH95" s="82" t="s">
        <v>77</v>
      </c>
      <c r="AI95" s="82" t="s">
        <v>76</v>
      </c>
      <c r="AJ95" s="82" t="s">
        <v>76</v>
      </c>
      <c r="AK95" s="82" t="s">
        <v>76</v>
      </c>
      <c r="AL95" s="82" t="s">
        <v>77</v>
      </c>
      <c r="AM95" s="82" t="s">
        <v>76</v>
      </c>
      <c r="AN95" s="82" t="s">
        <v>77</v>
      </c>
      <c r="AO95" s="82" t="s">
        <v>77</v>
      </c>
      <c r="AP95" s="82" t="s">
        <v>77</v>
      </c>
      <c r="AQ95" s="82" t="s">
        <v>348</v>
      </c>
      <c r="AR95" s="82" t="s">
        <v>76</v>
      </c>
      <c r="AS95" s="82" t="s">
        <v>76</v>
      </c>
      <c r="AT95" s="82" t="s">
        <v>76</v>
      </c>
      <c r="AU95" s="82" t="s">
        <v>76</v>
      </c>
      <c r="AV95" s="82" t="s">
        <v>76</v>
      </c>
      <c r="AW95" s="82" t="s">
        <v>76</v>
      </c>
      <c r="AX95" s="82" t="s">
        <v>77</v>
      </c>
      <c r="AY95" s="82" t="s">
        <v>76</v>
      </c>
      <c r="AZ95" s="40">
        <v>10</v>
      </c>
      <c r="BA95" s="40">
        <v>0</v>
      </c>
      <c r="BB95" s="40">
        <v>0</v>
      </c>
      <c r="BC95" s="40">
        <v>5</v>
      </c>
      <c r="BD95" s="40">
        <v>0</v>
      </c>
      <c r="BE95" s="40">
        <v>10</v>
      </c>
      <c r="BF95" s="40">
        <v>0</v>
      </c>
      <c r="BG95" s="40">
        <v>0</v>
      </c>
      <c r="BH95" s="40">
        <v>0</v>
      </c>
      <c r="BI95" s="40">
        <v>0</v>
      </c>
      <c r="BJ95" s="40">
        <v>10</v>
      </c>
      <c r="BK95" s="82" cm="1">
        <f t="array" ref="BK95">SUM(IF('HABILITADOS Y RECHAZADOS LOTE 1'!$AZ77:$BJ77&lt;&gt;"", 'HABILITADOS Y RECHAZADOS LOTE 1'!$AZ77:$BJ77, 0))</f>
        <v>0</v>
      </c>
      <c r="BL95" s="83" t="s">
        <v>81</v>
      </c>
      <c r="BM95" s="61" t="s">
        <v>81</v>
      </c>
    </row>
    <row r="96" spans="1:65" ht="187.2" hidden="1" x14ac:dyDescent="0.3">
      <c r="A96">
        <v>1863</v>
      </c>
      <c r="B96" s="99" t="s">
        <v>67</v>
      </c>
      <c r="C96" s="100" t="s">
        <v>520</v>
      </c>
      <c r="D96" s="101" t="s">
        <v>521</v>
      </c>
      <c r="E96" s="101">
        <v>3</v>
      </c>
      <c r="F96" s="101" t="s">
        <v>71</v>
      </c>
      <c r="G96" s="101" t="s">
        <v>71</v>
      </c>
      <c r="H96" s="101" t="s">
        <v>71</v>
      </c>
      <c r="I96" s="101" t="s">
        <v>78</v>
      </c>
      <c r="J96" s="106"/>
      <c r="K96" s="100" t="s">
        <v>248</v>
      </c>
      <c r="L96" s="100" t="s">
        <v>522</v>
      </c>
      <c r="M96" s="124" t="s">
        <v>521</v>
      </c>
      <c r="N96" s="103"/>
      <c r="O96" s="103"/>
      <c r="P96" s="101" t="s">
        <v>78</v>
      </c>
      <c r="Q96" s="107" t="s">
        <v>81</v>
      </c>
      <c r="R96" s="103" t="str" cm="1">
        <f t="array" ref="R96">_xlfn.TEXTJOIN(", ", TRUE, IF('HABILITADOS Y RECHAZADOS LOTE 1'!$S96:$AP96="SI", 'HABILITADOS Y RECHAZADOS LOTE 1'!$S$2:$AP$2, ""))</f>
        <v>Carnes Frescas (Refrigeradas o Congeladas), Derivados cárnicos, Huevos, Cereales y derivados, Enlatados cárnicos y derivados, Conservas de frutas/ hortalizas/ leguminosas, Especias y derivados, Sector defensa, Frutas frescas, Fruta procesada, Galletas, Productos de panificación, Grasas, aceites y derivados, Lácteos no fermentados, Lácteos fermentados, Quesos, Leguminosas y derivados, Pescados y mariscos, Productos azucarados, Verduras, hortalizas y derivados, Bebidas</v>
      </c>
      <c r="S96" s="95" t="s">
        <v>76</v>
      </c>
      <c r="T96" s="84" t="s">
        <v>77</v>
      </c>
      <c r="U96" s="84" t="s">
        <v>77</v>
      </c>
      <c r="V96" s="84" t="s">
        <v>77</v>
      </c>
      <c r="W96" s="84" t="s">
        <v>77</v>
      </c>
      <c r="X96" s="84" t="s">
        <v>76</v>
      </c>
      <c r="Y96" s="84" t="s">
        <v>77</v>
      </c>
      <c r="Z96" s="84" t="s">
        <v>77</v>
      </c>
      <c r="AA96" s="84" t="s">
        <v>77</v>
      </c>
      <c r="AB96" s="84" t="s">
        <v>77</v>
      </c>
      <c r="AC96" s="84" t="s">
        <v>77</v>
      </c>
      <c r="AD96" s="84" t="s">
        <v>77</v>
      </c>
      <c r="AE96" s="84" t="s">
        <v>76</v>
      </c>
      <c r="AF96" s="84" t="s">
        <v>77</v>
      </c>
      <c r="AG96" s="84" t="s">
        <v>77</v>
      </c>
      <c r="AH96" s="84" t="s">
        <v>77</v>
      </c>
      <c r="AI96" s="84" t="s">
        <v>77</v>
      </c>
      <c r="AJ96" s="84" t="s">
        <v>77</v>
      </c>
      <c r="AK96" s="84" t="s">
        <v>77</v>
      </c>
      <c r="AL96" s="84" t="s">
        <v>77</v>
      </c>
      <c r="AM96" s="84" t="s">
        <v>77</v>
      </c>
      <c r="AN96" s="84" t="s">
        <v>77</v>
      </c>
      <c r="AO96" s="84" t="s">
        <v>77</v>
      </c>
      <c r="AP96" s="84" t="s">
        <v>77</v>
      </c>
      <c r="AQ96" s="84" t="s">
        <v>523</v>
      </c>
      <c r="AR96" s="84" t="s">
        <v>76</v>
      </c>
      <c r="AS96" s="84" t="s">
        <v>76</v>
      </c>
      <c r="AT96" s="84" t="s">
        <v>76</v>
      </c>
      <c r="AU96" s="84" t="s">
        <v>76</v>
      </c>
      <c r="AV96" s="84" t="s">
        <v>76</v>
      </c>
      <c r="AW96" s="84" t="s">
        <v>76</v>
      </c>
      <c r="AX96" s="84" t="s">
        <v>77</v>
      </c>
      <c r="AY96" s="84" t="s">
        <v>76</v>
      </c>
      <c r="AZ96" s="41">
        <v>10</v>
      </c>
      <c r="BA96" s="41">
        <v>6</v>
      </c>
      <c r="BB96" s="41">
        <v>0</v>
      </c>
      <c r="BC96" s="41">
        <v>5</v>
      </c>
      <c r="BD96" s="41">
        <v>0</v>
      </c>
      <c r="BE96" s="41">
        <v>10</v>
      </c>
      <c r="BF96" s="41">
        <v>10</v>
      </c>
      <c r="BG96" s="41">
        <v>1</v>
      </c>
      <c r="BH96" s="41">
        <v>0</v>
      </c>
      <c r="BI96" s="41">
        <v>0.25</v>
      </c>
      <c r="BJ96" s="41">
        <v>10</v>
      </c>
      <c r="BK96" s="84" cm="1">
        <f t="array" ref="BK96">SUM(IF('HABILITADOS Y RECHAZADOS LOTE 1'!$AZ32:$BJ32&lt;&gt;"", 'HABILITADOS Y RECHAZADOS LOTE 1'!$AZ32:$BJ32, 0))</f>
        <v>25</v>
      </c>
      <c r="BL96" s="86" t="s">
        <v>81</v>
      </c>
      <c r="BM96" s="61" t="s">
        <v>81</v>
      </c>
    </row>
    <row r="97" spans="1:65" ht="151.80000000000001" hidden="1" x14ac:dyDescent="0.3">
      <c r="A97">
        <v>1864</v>
      </c>
      <c r="B97" s="100" t="s">
        <v>88</v>
      </c>
      <c r="C97" s="100" t="s">
        <v>524</v>
      </c>
      <c r="D97" s="101" t="s">
        <v>525</v>
      </c>
      <c r="E97" s="101">
        <v>2</v>
      </c>
      <c r="F97" s="101" t="s">
        <v>71</v>
      </c>
      <c r="G97" s="101" t="s">
        <v>71</v>
      </c>
      <c r="H97" s="101" t="s">
        <v>71</v>
      </c>
      <c r="I97" s="101" t="s">
        <v>78</v>
      </c>
      <c r="J97" s="106"/>
      <c r="K97" s="100" t="s">
        <v>190</v>
      </c>
      <c r="L97" s="100" t="s">
        <v>319</v>
      </c>
      <c r="M97" s="103" t="s">
        <v>525</v>
      </c>
      <c r="N97" s="103"/>
      <c r="O97" s="103"/>
      <c r="P97" s="101" t="s">
        <v>78</v>
      </c>
      <c r="Q97" s="107" t="s">
        <v>81</v>
      </c>
      <c r="R97" s="103" t="str" cm="1">
        <f t="array" ref="R97">_xlfn.TEXTJOIN(", ", TRUE, IF('HABILITADOS Y RECHAZADOS LOTE 1'!$S97:$AP97="SI", 'HABILITADOS Y RECHAZADOS LOTE 1'!$S$2:$AP$2, ""))</f>
        <v>Derivados cárnicos, Huevos, Cereales y derivados, Enlatados cárnicos y derivados, Conservas de frutas/ hortalizas/ leguminosas, Especias y derivados, Frutas frescas, Fruta procesada, Galletas, Grasas, aceites y derivados, Lácteos no fermentados, Lácteos fermentados, Quesos, Leguminosas y derivados, Productos azucarados, Verduras, hortalizas y derivados, Bebidas</v>
      </c>
      <c r="S97" s="94" t="s">
        <v>76</v>
      </c>
      <c r="T97" s="82" t="s">
        <v>76</v>
      </c>
      <c r="U97" s="82" t="s">
        <v>77</v>
      </c>
      <c r="V97" s="82" t="s">
        <v>77</v>
      </c>
      <c r="W97" s="82" t="s">
        <v>77</v>
      </c>
      <c r="X97" s="82" t="s">
        <v>76</v>
      </c>
      <c r="Y97" s="82" t="s">
        <v>77</v>
      </c>
      <c r="Z97" s="82" t="s">
        <v>77</v>
      </c>
      <c r="AA97" s="82" t="s">
        <v>77</v>
      </c>
      <c r="AB97" s="82" t="s">
        <v>76</v>
      </c>
      <c r="AC97" s="82" t="s">
        <v>77</v>
      </c>
      <c r="AD97" s="82" t="s">
        <v>77</v>
      </c>
      <c r="AE97" s="82" t="s">
        <v>76</v>
      </c>
      <c r="AF97" s="82" t="s">
        <v>77</v>
      </c>
      <c r="AG97" s="82" t="s">
        <v>76</v>
      </c>
      <c r="AH97" s="82" t="s">
        <v>77</v>
      </c>
      <c r="AI97" s="82" t="s">
        <v>77</v>
      </c>
      <c r="AJ97" s="82" t="s">
        <v>77</v>
      </c>
      <c r="AK97" s="82" t="s">
        <v>77</v>
      </c>
      <c r="AL97" s="82" t="s">
        <v>77</v>
      </c>
      <c r="AM97" s="82" t="s">
        <v>76</v>
      </c>
      <c r="AN97" s="82" t="s">
        <v>77</v>
      </c>
      <c r="AO97" s="82" t="s">
        <v>77</v>
      </c>
      <c r="AP97" s="82" t="s">
        <v>77</v>
      </c>
      <c r="AQ97" s="82" t="s">
        <v>362</v>
      </c>
      <c r="AR97" s="82" t="s">
        <v>77</v>
      </c>
      <c r="AS97" s="82" t="s">
        <v>76</v>
      </c>
      <c r="AT97" s="82" t="s">
        <v>76</v>
      </c>
      <c r="AU97" s="82" t="s">
        <v>76</v>
      </c>
      <c r="AV97" s="82" t="s">
        <v>76</v>
      </c>
      <c r="AW97" s="82" t="s">
        <v>76</v>
      </c>
      <c r="AX97" s="82" t="s">
        <v>77</v>
      </c>
      <c r="AY97" s="82" t="s">
        <v>76</v>
      </c>
      <c r="AZ97" s="40">
        <v>10</v>
      </c>
      <c r="BA97" s="40">
        <v>0</v>
      </c>
      <c r="BB97" s="40">
        <v>0</v>
      </c>
      <c r="BC97" s="40">
        <v>3</v>
      </c>
      <c r="BD97" s="40">
        <v>0</v>
      </c>
      <c r="BE97" s="40">
        <v>10</v>
      </c>
      <c r="BF97" s="40">
        <v>2</v>
      </c>
      <c r="BG97" s="40">
        <v>0</v>
      </c>
      <c r="BH97" s="40">
        <v>0</v>
      </c>
      <c r="BI97" s="40">
        <v>0</v>
      </c>
      <c r="BJ97" s="40">
        <v>0</v>
      </c>
      <c r="BK97" s="82" cm="1">
        <f t="array" ref="BK97">SUM(IF('HABILITADOS Y RECHAZADOS LOTE 1'!$AZ79:$BJ79&lt;&gt;"", 'HABILITADOS Y RECHAZADOS LOTE 1'!$AZ79:$BJ79, 0))</f>
        <v>6</v>
      </c>
      <c r="BL97" s="83" t="s">
        <v>81</v>
      </c>
      <c r="BM97" s="61" t="s">
        <v>81</v>
      </c>
    </row>
    <row r="98" spans="1:65" ht="138" hidden="1" x14ac:dyDescent="0.3">
      <c r="A98">
        <v>1865</v>
      </c>
      <c r="B98" s="100" t="s">
        <v>526</v>
      </c>
      <c r="C98" s="100" t="s">
        <v>527</v>
      </c>
      <c r="D98" s="101" t="s">
        <v>528</v>
      </c>
      <c r="E98" s="101">
        <v>2</v>
      </c>
      <c r="F98" s="101" t="s">
        <v>70</v>
      </c>
      <c r="G98" s="101" t="s">
        <v>71</v>
      </c>
      <c r="H98" s="101" t="s">
        <v>71</v>
      </c>
      <c r="I98" s="101" t="s">
        <v>72</v>
      </c>
      <c r="J98" s="110" t="s">
        <v>529</v>
      </c>
      <c r="K98" s="100" t="s">
        <v>222</v>
      </c>
      <c r="L98" s="100" t="s">
        <v>223</v>
      </c>
      <c r="M98" s="103" t="s">
        <v>528</v>
      </c>
      <c r="N98" s="103" t="s">
        <v>76</v>
      </c>
      <c r="O98" s="103" t="s">
        <v>77</v>
      </c>
      <c r="P98" s="104" t="s">
        <v>78</v>
      </c>
      <c r="Q98" s="107" t="s">
        <v>81</v>
      </c>
      <c r="R98" s="103" t="str" cm="1">
        <f t="array" ref="R98">_xlfn.TEXTJOIN(", ", TRUE, IF('HABILITADOS Y RECHAZADOS LOTE 1'!$S98:$AP98="SI", 'HABILITADOS Y RECHAZADOS LOTE 1'!$S$2:$AP$2, ""))</f>
        <v>Huevos, Cereales y derivados, Frutas frescas, Galletas, Productos de panificación, Grasas, aceites y derivados, Lácteos no fermentados, Lácteos fermentados, Quesos, Leguminosas y derivados, Productos azucarados, Verduras, hortalizas y derivados</v>
      </c>
      <c r="S98" s="95" t="s">
        <v>76</v>
      </c>
      <c r="T98" s="84" t="s">
        <v>76</v>
      </c>
      <c r="U98" s="84" t="s">
        <v>76</v>
      </c>
      <c r="V98" s="84" t="s">
        <v>77</v>
      </c>
      <c r="W98" s="84" t="s">
        <v>77</v>
      </c>
      <c r="X98" s="84" t="s">
        <v>76</v>
      </c>
      <c r="Y98" s="84" t="s">
        <v>76</v>
      </c>
      <c r="Z98" s="84" t="s">
        <v>76</v>
      </c>
      <c r="AA98" s="84" t="s">
        <v>76</v>
      </c>
      <c r="AB98" s="84" t="s">
        <v>76</v>
      </c>
      <c r="AC98" s="84" t="s">
        <v>77</v>
      </c>
      <c r="AD98" s="84" t="s">
        <v>76</v>
      </c>
      <c r="AE98" s="84" t="s">
        <v>76</v>
      </c>
      <c r="AF98" s="84" t="s">
        <v>77</v>
      </c>
      <c r="AG98" s="84" t="s">
        <v>77</v>
      </c>
      <c r="AH98" s="84" t="s">
        <v>77</v>
      </c>
      <c r="AI98" s="84" t="s">
        <v>77</v>
      </c>
      <c r="AJ98" s="84" t="s">
        <v>77</v>
      </c>
      <c r="AK98" s="84" t="s">
        <v>77</v>
      </c>
      <c r="AL98" s="84" t="s">
        <v>77</v>
      </c>
      <c r="AM98" s="84" t="s">
        <v>76</v>
      </c>
      <c r="AN98" s="84" t="s">
        <v>77</v>
      </c>
      <c r="AO98" s="84" t="s">
        <v>77</v>
      </c>
      <c r="AP98" s="84" t="s">
        <v>76</v>
      </c>
      <c r="AQ98" s="84" t="s">
        <v>145</v>
      </c>
      <c r="AR98" s="84" t="s">
        <v>76</v>
      </c>
      <c r="AS98" s="84" t="s">
        <v>76</v>
      </c>
      <c r="AT98" s="84" t="s">
        <v>76</v>
      </c>
      <c r="AU98" s="84" t="s">
        <v>76</v>
      </c>
      <c r="AV98" s="84" t="s">
        <v>76</v>
      </c>
      <c r="AW98" s="84" t="s">
        <v>76</v>
      </c>
      <c r="AX98" s="84" t="s">
        <v>76</v>
      </c>
      <c r="AY98" s="84" t="s">
        <v>76</v>
      </c>
      <c r="AZ98" s="41">
        <v>10</v>
      </c>
      <c r="BA98" s="41">
        <v>0</v>
      </c>
      <c r="BB98" s="41">
        <v>0</v>
      </c>
      <c r="BC98" s="41">
        <v>5</v>
      </c>
      <c r="BD98" s="41">
        <v>0</v>
      </c>
      <c r="BE98" s="41">
        <v>10</v>
      </c>
      <c r="BF98" s="41">
        <v>0</v>
      </c>
      <c r="BG98" s="41">
        <v>0</v>
      </c>
      <c r="BH98" s="41">
        <v>0.25</v>
      </c>
      <c r="BI98" s="41">
        <v>0</v>
      </c>
      <c r="BJ98" s="41">
        <v>0</v>
      </c>
      <c r="BK98" s="84" cm="1">
        <f t="array" ref="BK98">SUM(IF('HABILITADOS Y RECHAZADOS LOTE 1'!$AZ48:$BJ48&lt;&gt;"", 'HABILITADOS Y RECHAZADOS LOTE 1'!$AZ48:$BJ48, 0))</f>
        <v>0.5</v>
      </c>
      <c r="BL98" s="86" t="s">
        <v>81</v>
      </c>
      <c r="BM98" s="61" t="s">
        <v>81</v>
      </c>
    </row>
    <row r="99" spans="1:65" ht="409.6" hidden="1" x14ac:dyDescent="0.3">
      <c r="A99">
        <v>1866</v>
      </c>
      <c r="B99" s="108" t="s">
        <v>88</v>
      </c>
      <c r="C99" s="100" t="s">
        <v>530</v>
      </c>
      <c r="D99" s="109" t="s">
        <v>531</v>
      </c>
      <c r="E99" s="101">
        <v>3</v>
      </c>
      <c r="F99" s="101" t="s">
        <v>70</v>
      </c>
      <c r="G99" s="101" t="s">
        <v>71</v>
      </c>
      <c r="H99" s="101" t="s">
        <v>71</v>
      </c>
      <c r="I99" s="101" t="s">
        <v>72</v>
      </c>
      <c r="J99" s="111" t="s">
        <v>532</v>
      </c>
      <c r="K99" s="100" t="s">
        <v>74</v>
      </c>
      <c r="L99" s="100" t="s">
        <v>75</v>
      </c>
      <c r="M99" s="103">
        <v>1020415094</v>
      </c>
      <c r="N99" s="103" t="s">
        <v>76</v>
      </c>
      <c r="O99" s="103" t="s">
        <v>77</v>
      </c>
      <c r="P99" s="104" t="s">
        <v>78</v>
      </c>
      <c r="Q99" s="107" t="s">
        <v>81</v>
      </c>
      <c r="R99" s="103" t="str" cm="1">
        <f t="array" ref="R99">_xlfn.TEXTJOIN(", ", TRUE, IF('HABILITADOS Y RECHAZADOS LOTE 1'!$S99:$AP99="SI",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99" s="94" t="s">
        <v>77</v>
      </c>
      <c r="T99" s="82" t="s">
        <v>77</v>
      </c>
      <c r="U99" s="82" t="s">
        <v>77</v>
      </c>
      <c r="V99" s="82" t="s">
        <v>77</v>
      </c>
      <c r="W99" s="82" t="s">
        <v>77</v>
      </c>
      <c r="X99" s="82" t="s">
        <v>77</v>
      </c>
      <c r="Y99" s="82" t="s">
        <v>77</v>
      </c>
      <c r="Z99" s="82" t="s">
        <v>77</v>
      </c>
      <c r="AA99" s="82" t="s">
        <v>77</v>
      </c>
      <c r="AB99" s="82" t="s">
        <v>77</v>
      </c>
      <c r="AC99" s="82" t="s">
        <v>77</v>
      </c>
      <c r="AD99" s="82" t="s">
        <v>77</v>
      </c>
      <c r="AE99" s="82" t="s">
        <v>77</v>
      </c>
      <c r="AF99" s="82" t="s">
        <v>77</v>
      </c>
      <c r="AG99" s="82" t="s">
        <v>77</v>
      </c>
      <c r="AH99" s="82" t="s">
        <v>77</v>
      </c>
      <c r="AI99" s="82" t="s">
        <v>77</v>
      </c>
      <c r="AJ99" s="82" t="s">
        <v>77</v>
      </c>
      <c r="AK99" s="82" t="s">
        <v>77</v>
      </c>
      <c r="AL99" s="82" t="s">
        <v>77</v>
      </c>
      <c r="AM99" s="82" t="s">
        <v>77</v>
      </c>
      <c r="AN99" s="82" t="s">
        <v>77</v>
      </c>
      <c r="AO99" s="82" t="s">
        <v>77</v>
      </c>
      <c r="AP99" s="82" t="s">
        <v>77</v>
      </c>
      <c r="AQ99" s="82" t="s">
        <v>523</v>
      </c>
      <c r="AR99" s="82" t="s">
        <v>76</v>
      </c>
      <c r="AS99" s="82" t="s">
        <v>76</v>
      </c>
      <c r="AT99" s="82" t="s">
        <v>76</v>
      </c>
      <c r="AU99" s="82" t="s">
        <v>76</v>
      </c>
      <c r="AV99" s="82" t="s">
        <v>76</v>
      </c>
      <c r="AW99" s="82" t="s">
        <v>76</v>
      </c>
      <c r="AX99" s="82" t="s">
        <v>77</v>
      </c>
      <c r="AY99" s="82" t="s">
        <v>76</v>
      </c>
      <c r="AZ99" s="40">
        <v>10</v>
      </c>
      <c r="BA99" s="40">
        <v>0</v>
      </c>
      <c r="BB99" s="40">
        <v>0</v>
      </c>
      <c r="BC99" s="40">
        <v>5</v>
      </c>
      <c r="BD99" s="40">
        <v>0</v>
      </c>
      <c r="BE99" s="40">
        <v>10</v>
      </c>
      <c r="BF99" s="40">
        <v>0</v>
      </c>
      <c r="BG99" s="40">
        <v>0</v>
      </c>
      <c r="BH99" s="40">
        <v>0</v>
      </c>
      <c r="BI99" s="40">
        <v>0</v>
      </c>
      <c r="BJ99" s="40">
        <v>10</v>
      </c>
      <c r="BK99" s="82" cm="1">
        <f t="array" ref="BK99">SUM(IF('HABILITADOS Y RECHAZADOS LOTE 1'!$AZ123:$BJ123&lt;&gt;"", 'HABILITADOS Y RECHAZADOS LOTE 1'!$AZ123:$BJ123, 0))</f>
        <v>0</v>
      </c>
      <c r="BL99" s="83" t="s">
        <v>81</v>
      </c>
      <c r="BM99" s="61" t="s">
        <v>81</v>
      </c>
    </row>
    <row r="100" spans="1:65" ht="331.2" hidden="1" x14ac:dyDescent="0.3">
      <c r="A100">
        <v>1867</v>
      </c>
      <c r="B100" s="100"/>
      <c r="C100" s="100" t="s">
        <v>533</v>
      </c>
      <c r="D100" s="101" t="s">
        <v>534</v>
      </c>
      <c r="E100" s="101">
        <v>2</v>
      </c>
      <c r="F100" s="101" t="s">
        <v>70</v>
      </c>
      <c r="G100" s="101" t="s">
        <v>70</v>
      </c>
      <c r="H100" s="101" t="s">
        <v>71</v>
      </c>
      <c r="I100" s="101" t="s">
        <v>72</v>
      </c>
      <c r="J100" s="125" t="s">
        <v>535</v>
      </c>
      <c r="K100" s="100" t="s">
        <v>236</v>
      </c>
      <c r="L100" s="100" t="s">
        <v>536</v>
      </c>
      <c r="M100" s="103">
        <v>16511170</v>
      </c>
      <c r="N100" s="103" t="s">
        <v>76</v>
      </c>
      <c r="O100" s="103" t="s">
        <v>76</v>
      </c>
      <c r="P100" s="104" t="s">
        <v>98</v>
      </c>
      <c r="Q100" s="103" t="s">
        <v>537</v>
      </c>
      <c r="R100" s="103" t="str" cm="1">
        <f t="array" ref="R100">_xlfn.TEXTJOIN(", ", TRUE, IF('HABILITADOS Y RECHAZADOS LOTE 1'!$S100:$AP100="SI", 'HABILITADOS Y RECHAZADOS LOTE 1'!$S$2:$AP$2, ""))</f>
        <v/>
      </c>
      <c r="S100" s="94" t="s">
        <v>76</v>
      </c>
      <c r="T100" s="82" t="s">
        <v>76</v>
      </c>
      <c r="U100" s="82" t="s">
        <v>76</v>
      </c>
      <c r="V100" s="82" t="s">
        <v>76</v>
      </c>
      <c r="W100" s="82" t="s">
        <v>76</v>
      </c>
      <c r="X100" s="82" t="s">
        <v>76</v>
      </c>
      <c r="Y100" s="82" t="s">
        <v>76</v>
      </c>
      <c r="Z100" s="82" t="s">
        <v>76</v>
      </c>
      <c r="AA100" s="82" t="s">
        <v>76</v>
      </c>
      <c r="AB100" s="82" t="s">
        <v>76</v>
      </c>
      <c r="AC100" s="82" t="s">
        <v>76</v>
      </c>
      <c r="AD100" s="82" t="s">
        <v>76</v>
      </c>
      <c r="AE100" s="82" t="s">
        <v>76</v>
      </c>
      <c r="AF100" s="82" t="s">
        <v>76</v>
      </c>
      <c r="AG100" s="82" t="s">
        <v>76</v>
      </c>
      <c r="AH100" s="82" t="s">
        <v>76</v>
      </c>
      <c r="AI100" s="82" t="s">
        <v>76</v>
      </c>
      <c r="AJ100" s="82" t="s">
        <v>76</v>
      </c>
      <c r="AK100" s="82" t="s">
        <v>76</v>
      </c>
      <c r="AL100" s="82" t="s">
        <v>76</v>
      </c>
      <c r="AM100" s="82" t="s">
        <v>76</v>
      </c>
      <c r="AN100" s="82" t="s">
        <v>76</v>
      </c>
      <c r="AO100" s="82"/>
      <c r="AP100" s="82" t="s">
        <v>76</v>
      </c>
      <c r="AQ100" s="82"/>
      <c r="AR100" s="82"/>
      <c r="AS100" s="82"/>
      <c r="AT100" s="82"/>
      <c r="AU100" s="82"/>
      <c r="AV100" s="82"/>
      <c r="AW100" s="82"/>
      <c r="AX100" s="82"/>
      <c r="AY100" s="82"/>
      <c r="AZ100" s="40"/>
      <c r="BA100" s="40"/>
      <c r="BB100" s="40"/>
      <c r="BC100" s="40"/>
      <c r="BD100" s="40"/>
      <c r="BE100" s="40"/>
      <c r="BF100" s="40"/>
      <c r="BG100" s="40"/>
      <c r="BH100" s="40"/>
      <c r="BI100" s="40"/>
      <c r="BJ100" s="40"/>
      <c r="BK100" s="82" cm="1">
        <f t="array" ref="BK100">SUM(IF('HABILITADOS Y RECHAZADOS LOTE 1'!$AZ57:$BJ57&lt;&gt;"", 'HABILITADOS Y RECHAZADOS LOTE 1'!$AZ57:$BJ57, 0))</f>
        <v>16</v>
      </c>
      <c r="BL100" s="83" t="s">
        <v>81</v>
      </c>
      <c r="BM100" s="61" t="s">
        <v>81</v>
      </c>
    </row>
    <row r="101" spans="1:65" ht="234.6" hidden="1" x14ac:dyDescent="0.3">
      <c r="A101">
        <v>1868</v>
      </c>
      <c r="B101" s="100" t="s">
        <v>88</v>
      </c>
      <c r="C101" s="100" t="s">
        <v>538</v>
      </c>
      <c r="D101" s="101" t="s">
        <v>539</v>
      </c>
      <c r="E101" s="101">
        <v>3</v>
      </c>
      <c r="F101" s="101" t="s">
        <v>70</v>
      </c>
      <c r="G101" s="101" t="s">
        <v>71</v>
      </c>
      <c r="H101" s="101" t="s">
        <v>71</v>
      </c>
      <c r="I101" s="101" t="s">
        <v>72</v>
      </c>
      <c r="J101" s="110" t="s">
        <v>540</v>
      </c>
      <c r="K101" s="100" t="s">
        <v>490</v>
      </c>
      <c r="L101" s="100" t="s">
        <v>501</v>
      </c>
      <c r="M101" s="103" t="s">
        <v>541</v>
      </c>
      <c r="N101" s="103" t="s">
        <v>77</v>
      </c>
      <c r="O101" s="103" t="s">
        <v>77</v>
      </c>
      <c r="P101" s="104" t="s">
        <v>78</v>
      </c>
      <c r="Q101" s="107" t="s">
        <v>81</v>
      </c>
      <c r="R101" s="103" t="str" cm="1">
        <f t="array" ref="R101">_xlfn.TEXTJOIN(", ", TRUE, IF('HABILITADOS Y RECHAZADOS LOTE 1'!$S101:$AP101="SI", 'HABILITADOS Y RECHAZADOS LOTE 1'!$S$2:$AP$2, ""))</f>
        <v>Carnes Frescas (Refrigeradas o Congeladas), Derivados cárnicos</v>
      </c>
      <c r="S101" s="94" t="s">
        <v>76</v>
      </c>
      <c r="T101" s="82" t="s">
        <v>77</v>
      </c>
      <c r="U101" s="82" t="s">
        <v>77</v>
      </c>
      <c r="V101" s="82" t="s">
        <v>76</v>
      </c>
      <c r="W101" s="82" t="s">
        <v>76</v>
      </c>
      <c r="X101" s="82" t="s">
        <v>76</v>
      </c>
      <c r="Y101" s="82" t="s">
        <v>76</v>
      </c>
      <c r="Z101" s="82" t="s">
        <v>76</v>
      </c>
      <c r="AA101" s="82" t="s">
        <v>76</v>
      </c>
      <c r="AB101" s="82" t="s">
        <v>76</v>
      </c>
      <c r="AC101" s="82" t="s">
        <v>76</v>
      </c>
      <c r="AD101" s="82" t="s">
        <v>76</v>
      </c>
      <c r="AE101" s="82" t="s">
        <v>76</v>
      </c>
      <c r="AF101" s="82" t="s">
        <v>76</v>
      </c>
      <c r="AG101" s="82" t="s">
        <v>76</v>
      </c>
      <c r="AH101" s="82" t="s">
        <v>76</v>
      </c>
      <c r="AI101" s="82" t="s">
        <v>76</v>
      </c>
      <c r="AJ101" s="82" t="s">
        <v>76</v>
      </c>
      <c r="AK101" s="82" t="s">
        <v>76</v>
      </c>
      <c r="AL101" s="82" t="s">
        <v>76</v>
      </c>
      <c r="AM101" s="42" t="s">
        <v>542</v>
      </c>
      <c r="AN101" s="42"/>
      <c r="AO101" s="82" t="s">
        <v>76</v>
      </c>
      <c r="AP101" s="82" t="s">
        <v>76</v>
      </c>
      <c r="AQ101" s="82" t="s">
        <v>543</v>
      </c>
      <c r="AR101" s="82" t="s">
        <v>306</v>
      </c>
      <c r="AS101" s="82" t="s">
        <v>306</v>
      </c>
      <c r="AT101" s="82" t="s">
        <v>306</v>
      </c>
      <c r="AU101" s="82" t="s">
        <v>306</v>
      </c>
      <c r="AV101" s="82" t="s">
        <v>306</v>
      </c>
      <c r="AW101" s="82" t="s">
        <v>306</v>
      </c>
      <c r="AX101" s="82" t="s">
        <v>306</v>
      </c>
      <c r="AY101" s="82" t="s">
        <v>306</v>
      </c>
      <c r="AZ101" s="40">
        <v>0</v>
      </c>
      <c r="BA101" s="40">
        <v>0</v>
      </c>
      <c r="BB101" s="40">
        <v>0</v>
      </c>
      <c r="BC101" s="40">
        <v>0</v>
      </c>
      <c r="BD101" s="40">
        <v>0</v>
      </c>
      <c r="BE101" s="40">
        <v>0</v>
      </c>
      <c r="BF101" s="40">
        <v>0</v>
      </c>
      <c r="BG101" s="40">
        <v>0</v>
      </c>
      <c r="BH101" s="40">
        <v>0</v>
      </c>
      <c r="BI101" s="40">
        <v>0</v>
      </c>
      <c r="BJ101" s="40">
        <v>0</v>
      </c>
      <c r="BK101" s="82" cm="1">
        <f t="array" ref="BK101">SUM(IF('HABILITADOS Y RECHAZADOS LOTE 1'!$AZ29:$BJ29&lt;&gt;"", 'HABILITADOS Y RECHAZADOS LOTE 1'!$AZ29:$BJ29, 0))</f>
        <v>31.5</v>
      </c>
      <c r="BL101" s="83" t="s">
        <v>81</v>
      </c>
      <c r="BM101" s="61" t="s">
        <v>81</v>
      </c>
    </row>
    <row r="102" spans="1:65" ht="72" hidden="1" x14ac:dyDescent="0.3">
      <c r="A102">
        <v>1869</v>
      </c>
      <c r="B102" s="99" t="s">
        <v>492</v>
      </c>
      <c r="C102" s="100" t="s">
        <v>544</v>
      </c>
      <c r="D102" s="100" t="s">
        <v>545</v>
      </c>
      <c r="E102" s="101">
        <v>3</v>
      </c>
      <c r="F102" s="101" t="s">
        <v>71</v>
      </c>
      <c r="G102" s="101" t="s">
        <v>71</v>
      </c>
      <c r="H102" s="101" t="s">
        <v>71</v>
      </c>
      <c r="I102" s="101" t="s">
        <v>78</v>
      </c>
      <c r="J102" s="106"/>
      <c r="K102" s="100" t="s">
        <v>190</v>
      </c>
      <c r="L102" s="100" t="s">
        <v>319</v>
      </c>
      <c r="M102" s="103" t="s">
        <v>525</v>
      </c>
      <c r="N102" s="103"/>
      <c r="O102" s="103"/>
      <c r="P102" s="101" t="s">
        <v>78</v>
      </c>
      <c r="Q102" s="107" t="s">
        <v>81</v>
      </c>
      <c r="R102" s="103" t="str" cm="1">
        <f t="array" ref="R102">_xlfn.TEXTJOIN(", ", TRUE, IF('HABILITADOS Y RECHAZADOS LOTE 1'!$S102:$AP102="SI", 'HABILITADOS Y RECHAZADOS LOTE 1'!$S$2:$AP$2, ""))</f>
        <v>Carnes Frescas (Refrigeradas o Congeladas)</v>
      </c>
      <c r="S102" s="94" t="s">
        <v>76</v>
      </c>
      <c r="T102" s="82" t="s">
        <v>77</v>
      </c>
      <c r="U102" s="82" t="s">
        <v>76</v>
      </c>
      <c r="V102" s="82" t="s">
        <v>76</v>
      </c>
      <c r="W102" s="82" t="s">
        <v>76</v>
      </c>
      <c r="X102" s="82" t="s">
        <v>76</v>
      </c>
      <c r="Y102" s="82" t="s">
        <v>76</v>
      </c>
      <c r="Z102" s="82" t="s">
        <v>76</v>
      </c>
      <c r="AA102" s="82" t="s">
        <v>76</v>
      </c>
      <c r="AB102" s="82" t="s">
        <v>76</v>
      </c>
      <c r="AC102" s="82" t="s">
        <v>76</v>
      </c>
      <c r="AD102" s="82" t="s">
        <v>76</v>
      </c>
      <c r="AE102" s="82" t="s">
        <v>76</v>
      </c>
      <c r="AF102" s="82" t="s">
        <v>76</v>
      </c>
      <c r="AG102" s="82" t="s">
        <v>76</v>
      </c>
      <c r="AH102" s="82" t="s">
        <v>76</v>
      </c>
      <c r="AI102" s="82" t="s">
        <v>76</v>
      </c>
      <c r="AJ102" s="82" t="s">
        <v>76</v>
      </c>
      <c r="AK102" s="82" t="s">
        <v>76</v>
      </c>
      <c r="AL102" s="82" t="s">
        <v>76</v>
      </c>
      <c r="AM102" s="82" t="s">
        <v>76</v>
      </c>
      <c r="AN102" s="82" t="s">
        <v>76</v>
      </c>
      <c r="AO102" s="82" t="s">
        <v>76</v>
      </c>
      <c r="AP102" s="82" t="s">
        <v>76</v>
      </c>
      <c r="AQ102" s="82" t="s">
        <v>546</v>
      </c>
      <c r="AR102" s="82" t="s">
        <v>76</v>
      </c>
      <c r="AS102" s="82" t="s">
        <v>76</v>
      </c>
      <c r="AT102" s="82" t="s">
        <v>76</v>
      </c>
      <c r="AU102" s="82" t="s">
        <v>76</v>
      </c>
      <c r="AV102" s="82" t="s">
        <v>76</v>
      </c>
      <c r="AW102" s="82" t="s">
        <v>76</v>
      </c>
      <c r="AX102" s="82" t="s">
        <v>77</v>
      </c>
      <c r="AY102" s="82" t="s">
        <v>76</v>
      </c>
      <c r="AZ102" s="40">
        <v>10</v>
      </c>
      <c r="BA102" s="40">
        <v>0</v>
      </c>
      <c r="BB102" s="40">
        <v>0</v>
      </c>
      <c r="BC102" s="40">
        <v>3</v>
      </c>
      <c r="BD102" s="40">
        <v>0</v>
      </c>
      <c r="BE102" s="40">
        <v>10</v>
      </c>
      <c r="BF102" s="40">
        <v>0</v>
      </c>
      <c r="BG102" s="40">
        <v>0</v>
      </c>
      <c r="BH102" s="40" t="s">
        <v>129</v>
      </c>
      <c r="BI102" s="40" t="s">
        <v>129</v>
      </c>
      <c r="BJ102" s="40">
        <v>0</v>
      </c>
      <c r="BK102" s="82" cm="1">
        <f t="array" ref="BK102">SUM(IF('HABILITADOS Y RECHAZADOS LOTE 1'!$AZ31:$BJ31&lt;&gt;"", 'HABILITADOS Y RECHAZADOS LOTE 1'!$AZ31:$BJ31, 0))</f>
        <v>15.5</v>
      </c>
      <c r="BL102" s="83" t="s">
        <v>81</v>
      </c>
      <c r="BM102" s="61" t="s">
        <v>81</v>
      </c>
    </row>
    <row r="103" spans="1:65" ht="187.2" hidden="1" x14ac:dyDescent="0.3">
      <c r="A103">
        <v>1870</v>
      </c>
      <c r="B103" s="113" t="s">
        <v>67</v>
      </c>
      <c r="C103" s="100" t="s">
        <v>547</v>
      </c>
      <c r="D103" s="109" t="s">
        <v>548</v>
      </c>
      <c r="E103" s="101">
        <v>3</v>
      </c>
      <c r="F103" s="101" t="s">
        <v>549</v>
      </c>
      <c r="G103" s="101" t="s">
        <v>71</v>
      </c>
      <c r="H103" s="101" t="s">
        <v>71</v>
      </c>
      <c r="I103" s="101" t="s">
        <v>78</v>
      </c>
      <c r="J103" s="106"/>
      <c r="K103" s="100" t="s">
        <v>550</v>
      </c>
      <c r="L103" s="100" t="s">
        <v>551</v>
      </c>
      <c r="M103" s="103" t="s">
        <v>552</v>
      </c>
      <c r="N103" s="103"/>
      <c r="O103" s="103"/>
      <c r="P103" s="101" t="s">
        <v>78</v>
      </c>
      <c r="Q103" s="107" t="s">
        <v>81</v>
      </c>
      <c r="R103" s="103" t="str" cm="1">
        <f t="array" ref="R103">_xlfn.TEXTJOIN(", ", TRUE, IF('HABILITADOS Y RECHAZADOS LOTE 1'!$S103:$AP103="SI", 'HABILITADOS Y RECHAZADOS LOTE 1'!$S$2:$AP$2, ""))</f>
        <v>Carnes Frescas (Refrigeradas o Congeladas), Huevos, Cereales y derivados, Enlatados cárnicos y derivados, Conservas de frutas/ hortalizas/ leguminosas, Frutas frescas, Galletas, Grasas, aceites y derivados, Lácteos no fermentados, Lácteos fermentados, Leguminosas y derivados, Verduras, hortalizas y derivados</v>
      </c>
      <c r="S103" s="95" t="s">
        <v>76</v>
      </c>
      <c r="T103" s="84" t="s">
        <v>77</v>
      </c>
      <c r="U103" s="84" t="s">
        <v>76</v>
      </c>
      <c r="V103" s="84" t="s">
        <v>77</v>
      </c>
      <c r="W103" s="84" t="s">
        <v>77</v>
      </c>
      <c r="X103" s="84" t="s">
        <v>76</v>
      </c>
      <c r="Y103" s="84" t="s">
        <v>77</v>
      </c>
      <c r="Z103" s="84" t="s">
        <v>77</v>
      </c>
      <c r="AA103" s="84" t="s">
        <v>76</v>
      </c>
      <c r="AB103" s="84" t="s">
        <v>76</v>
      </c>
      <c r="AC103" s="84" t="s">
        <v>77</v>
      </c>
      <c r="AD103" s="84" t="s">
        <v>76</v>
      </c>
      <c r="AE103" s="84" t="s">
        <v>76</v>
      </c>
      <c r="AF103" s="84" t="s">
        <v>77</v>
      </c>
      <c r="AG103" s="84" t="s">
        <v>76</v>
      </c>
      <c r="AH103" s="84" t="s">
        <v>77</v>
      </c>
      <c r="AI103" s="84" t="s">
        <v>77</v>
      </c>
      <c r="AJ103" s="84" t="s">
        <v>77</v>
      </c>
      <c r="AK103" s="84" t="s">
        <v>76</v>
      </c>
      <c r="AL103" s="84" t="s">
        <v>77</v>
      </c>
      <c r="AM103" s="84" t="s">
        <v>76</v>
      </c>
      <c r="AN103" s="84" t="s">
        <v>76</v>
      </c>
      <c r="AO103" s="84" t="s">
        <v>77</v>
      </c>
      <c r="AP103" s="84" t="s">
        <v>76</v>
      </c>
      <c r="AQ103" s="84" t="s">
        <v>543</v>
      </c>
      <c r="AR103" s="84" t="s">
        <v>306</v>
      </c>
      <c r="AS103" s="84" t="s">
        <v>307</v>
      </c>
      <c r="AT103" s="84" t="s">
        <v>306</v>
      </c>
      <c r="AU103" s="84" t="s">
        <v>306</v>
      </c>
      <c r="AV103" s="84" t="s">
        <v>306</v>
      </c>
      <c r="AW103" s="84" t="s">
        <v>306</v>
      </c>
      <c r="AX103" s="84" t="s">
        <v>307</v>
      </c>
      <c r="AY103" s="84" t="s">
        <v>306</v>
      </c>
      <c r="AZ103" s="41">
        <v>10</v>
      </c>
      <c r="BA103" s="41">
        <v>6</v>
      </c>
      <c r="BB103" s="41">
        <v>0</v>
      </c>
      <c r="BC103" s="41">
        <v>5</v>
      </c>
      <c r="BD103" s="41">
        <v>5</v>
      </c>
      <c r="BE103" s="41">
        <v>6</v>
      </c>
      <c r="BF103" s="41">
        <v>0</v>
      </c>
      <c r="BG103" s="41">
        <v>1</v>
      </c>
      <c r="BH103" s="41">
        <v>0.25</v>
      </c>
      <c r="BI103" s="41">
        <v>0.25</v>
      </c>
      <c r="BJ103" s="41">
        <v>10</v>
      </c>
      <c r="BK103" s="84" cm="1">
        <f t="array" ref="BK103">SUM(IF('HABILITADOS Y RECHAZADOS LOTE 1'!$AZ126:$BJ126&lt;&gt;"", 'HABILITADOS Y RECHAZADOS LOTE 1'!$AZ126:$BJ126, 0))</f>
        <v>0</v>
      </c>
      <c r="BL103" s="86" t="s">
        <v>81</v>
      </c>
      <c r="BM103" s="61" t="s">
        <v>81</v>
      </c>
    </row>
    <row r="104" spans="1:65" ht="207" hidden="1" x14ac:dyDescent="0.3">
      <c r="A104">
        <v>1871</v>
      </c>
      <c r="B104" s="100" t="s">
        <v>553</v>
      </c>
      <c r="C104" s="100" t="s">
        <v>554</v>
      </c>
      <c r="D104" s="101" t="s">
        <v>555</v>
      </c>
      <c r="E104" s="101">
        <v>2</v>
      </c>
      <c r="F104" s="101" t="s">
        <v>71</v>
      </c>
      <c r="G104" s="101" t="s">
        <v>70</v>
      </c>
      <c r="H104" s="101" t="s">
        <v>71</v>
      </c>
      <c r="I104" s="101" t="s">
        <v>72</v>
      </c>
      <c r="J104" s="110" t="s">
        <v>556</v>
      </c>
      <c r="K104" s="100" t="s">
        <v>338</v>
      </c>
      <c r="L104" s="100" t="s">
        <v>339</v>
      </c>
      <c r="M104" s="103">
        <v>59706955</v>
      </c>
      <c r="N104" s="103" t="s">
        <v>76</v>
      </c>
      <c r="O104" s="103" t="s">
        <v>77</v>
      </c>
      <c r="P104" s="104" t="s">
        <v>78</v>
      </c>
      <c r="Q104" s="107" t="s">
        <v>81</v>
      </c>
      <c r="R104" s="103" t="str" cm="1">
        <f t="array" ref="R104">_xlfn.TEXTJOIN(", ", TRUE, IF('HABILITADOS Y RECHAZADOS LOTE 1'!$S104:$AP104="SI", 'HABILITADOS Y RECHAZADOS LOTE 1'!$S$2:$AP$2, ""))</f>
        <v>Carnes Frescas (Refrigeradas o Congeladas), Derivados cárnicos, Huevos, Cereales y derivados, Alimentos manufacturados, Enlatados cárnicos y derivados, Conservas de frutas/ hortalizas/ leguminosas, Especias y derivados, Sector defensa, Frutas frescas, Galletas, Productos de panificación, Verduras, hortalizas y derivados</v>
      </c>
      <c r="S104" s="95" t="s">
        <v>76</v>
      </c>
      <c r="T104" s="84" t="s">
        <v>77</v>
      </c>
      <c r="U104" s="84" t="s">
        <v>77</v>
      </c>
      <c r="V104" s="84" t="s">
        <v>77</v>
      </c>
      <c r="W104" s="84" t="s">
        <v>77</v>
      </c>
      <c r="X104" s="84" t="s">
        <v>77</v>
      </c>
      <c r="Y104" s="84" t="s">
        <v>77</v>
      </c>
      <c r="Z104" s="84" t="s">
        <v>77</v>
      </c>
      <c r="AA104" s="84" t="s">
        <v>77</v>
      </c>
      <c r="AB104" s="84" t="s">
        <v>77</v>
      </c>
      <c r="AC104" s="84" t="s">
        <v>77</v>
      </c>
      <c r="AD104" s="84" t="s">
        <v>76</v>
      </c>
      <c r="AE104" s="84" t="s">
        <v>76</v>
      </c>
      <c r="AF104" s="84" t="s">
        <v>77</v>
      </c>
      <c r="AG104" s="84" t="s">
        <v>77</v>
      </c>
      <c r="AH104" s="84" t="s">
        <v>76</v>
      </c>
      <c r="AI104" s="84" t="s">
        <v>76</v>
      </c>
      <c r="AJ104" s="84" t="s">
        <v>76</v>
      </c>
      <c r="AK104" s="84" t="s">
        <v>76</v>
      </c>
      <c r="AL104" s="84" t="s">
        <v>76</v>
      </c>
      <c r="AM104" s="84" t="s">
        <v>76</v>
      </c>
      <c r="AN104" s="84" t="s">
        <v>76</v>
      </c>
      <c r="AO104" s="84" t="s">
        <v>77</v>
      </c>
      <c r="AP104" s="84" t="s">
        <v>76</v>
      </c>
      <c r="AQ104" s="84" t="s">
        <v>502</v>
      </c>
      <c r="AR104" s="84" t="s">
        <v>76</v>
      </c>
      <c r="AS104" s="84" t="s">
        <v>76</v>
      </c>
      <c r="AT104" s="84" t="s">
        <v>76</v>
      </c>
      <c r="AU104" s="84" t="s">
        <v>76</v>
      </c>
      <c r="AV104" s="84" t="s">
        <v>76</v>
      </c>
      <c r="AW104" s="84" t="s">
        <v>76</v>
      </c>
      <c r="AX104" s="84" t="s">
        <v>77</v>
      </c>
      <c r="AY104" s="84" t="s">
        <v>76</v>
      </c>
      <c r="AZ104" s="41">
        <v>10</v>
      </c>
      <c r="BA104" s="41">
        <v>0</v>
      </c>
      <c r="BB104" s="41">
        <v>0</v>
      </c>
      <c r="BC104" s="41">
        <v>5</v>
      </c>
      <c r="BD104" s="41">
        <v>0</v>
      </c>
      <c r="BE104" s="41">
        <v>10</v>
      </c>
      <c r="BF104" s="41">
        <v>10</v>
      </c>
      <c r="BG104" s="41">
        <v>0</v>
      </c>
      <c r="BH104" s="41">
        <v>0.25</v>
      </c>
      <c r="BI104" s="41">
        <v>0.25</v>
      </c>
      <c r="BJ104" s="41">
        <v>10</v>
      </c>
      <c r="BK104" s="84" cm="1">
        <f t="array" ref="BK104">SUM(IF('HABILITADOS Y RECHAZADOS LOTE 1'!$AZ42:$BJ42&lt;&gt;"", 'HABILITADOS Y RECHAZADOS LOTE 1'!$AZ42:$BJ42, 0))</f>
        <v>6</v>
      </c>
      <c r="BL104" s="86" t="s">
        <v>81</v>
      </c>
      <c r="BM104" s="61" t="s">
        <v>81</v>
      </c>
    </row>
    <row r="105" spans="1:65" ht="187.2" hidden="1" x14ac:dyDescent="0.3">
      <c r="A105">
        <v>1872</v>
      </c>
      <c r="B105" s="113" t="s">
        <v>67</v>
      </c>
      <c r="C105" s="100" t="s">
        <v>557</v>
      </c>
      <c r="D105" s="101" t="s">
        <v>558</v>
      </c>
      <c r="E105" s="101">
        <v>3</v>
      </c>
      <c r="F105" s="101" t="s">
        <v>71</v>
      </c>
      <c r="G105" s="101" t="s">
        <v>71</v>
      </c>
      <c r="H105" s="101" t="s">
        <v>71</v>
      </c>
      <c r="I105" s="101" t="s">
        <v>78</v>
      </c>
      <c r="J105" s="106"/>
      <c r="K105" s="100" t="s">
        <v>85</v>
      </c>
      <c r="L105" s="100" t="s">
        <v>85</v>
      </c>
      <c r="M105" s="103" t="s">
        <v>559</v>
      </c>
      <c r="N105" s="103"/>
      <c r="O105" s="103"/>
      <c r="P105" s="101" t="s">
        <v>78</v>
      </c>
      <c r="Q105" s="107" t="s">
        <v>81</v>
      </c>
      <c r="R105" s="103" t="str" cm="1">
        <f t="array" ref="R105">_xlfn.TEXTJOIN(", ", TRUE, IF('HABILITADOS Y RECHAZADOS LOTE 1'!$S105:$AP105="SI", 'HABILITADOS Y RECHAZADOS LOTE 1'!$S$2:$AP$2, ""))</f>
        <v>Alimentos nativos, Carnes Frescas (Refrigeradas o Congeladas), Derivados cárnicos, Huevos, Cereales y derivados, Alimentos manufacturados, Enlatados cárnicos y derivados, Conservas de frutas/ hortalizas/ leguminosas, Especias y derivados, Sector defensa, Frutas frescas, Fruta procesada, Amasijos, Galletas, Productos de panificación, Grasas, aceites y derivados, Lácteos no fermentados, Lácteos fermentados, Quesos, Leguminosas y derivados, Pescados y mariscos, Productos azucarados, Verduras, hortalizas y derivados, Bebidas</v>
      </c>
      <c r="S105" s="95" t="s">
        <v>77</v>
      </c>
      <c r="T105" s="84" t="s">
        <v>77</v>
      </c>
      <c r="U105" s="84" t="s">
        <v>77</v>
      </c>
      <c r="V105" s="84" t="s">
        <v>77</v>
      </c>
      <c r="W105" s="84" t="s">
        <v>77</v>
      </c>
      <c r="X105" s="84" t="s">
        <v>77</v>
      </c>
      <c r="Y105" s="84" t="s">
        <v>77</v>
      </c>
      <c r="Z105" s="84" t="s">
        <v>77</v>
      </c>
      <c r="AA105" s="84" t="s">
        <v>77</v>
      </c>
      <c r="AB105" s="84" t="s">
        <v>77</v>
      </c>
      <c r="AC105" s="84" t="s">
        <v>77</v>
      </c>
      <c r="AD105" s="84" t="s">
        <v>77</v>
      </c>
      <c r="AE105" s="84" t="s">
        <v>77</v>
      </c>
      <c r="AF105" s="84" t="s">
        <v>77</v>
      </c>
      <c r="AG105" s="84" t="s">
        <v>77</v>
      </c>
      <c r="AH105" s="84" t="s">
        <v>77</v>
      </c>
      <c r="AI105" s="84" t="s">
        <v>77</v>
      </c>
      <c r="AJ105" s="84" t="s">
        <v>77</v>
      </c>
      <c r="AK105" s="84" t="s">
        <v>77</v>
      </c>
      <c r="AL105" s="84" t="s">
        <v>77</v>
      </c>
      <c r="AM105" s="84" t="s">
        <v>77</v>
      </c>
      <c r="AN105" s="84" t="s">
        <v>77</v>
      </c>
      <c r="AO105" s="84" t="s">
        <v>77</v>
      </c>
      <c r="AP105" s="84" t="s">
        <v>77</v>
      </c>
      <c r="AQ105" s="84" t="s">
        <v>523</v>
      </c>
      <c r="AR105" s="84" t="s">
        <v>76</v>
      </c>
      <c r="AS105" s="84" t="s">
        <v>76</v>
      </c>
      <c r="AT105" s="84" t="s">
        <v>76</v>
      </c>
      <c r="AU105" s="84" t="s">
        <v>76</v>
      </c>
      <c r="AV105" s="84" t="s">
        <v>76</v>
      </c>
      <c r="AW105" s="84" t="s">
        <v>76</v>
      </c>
      <c r="AX105" s="84" t="s">
        <v>77</v>
      </c>
      <c r="AY105" s="84" t="s">
        <v>76</v>
      </c>
      <c r="AZ105" s="41">
        <v>10</v>
      </c>
      <c r="BA105" s="41">
        <v>0</v>
      </c>
      <c r="BB105" s="41">
        <v>0</v>
      </c>
      <c r="BC105" s="41">
        <v>5</v>
      </c>
      <c r="BD105" s="41">
        <v>0</v>
      </c>
      <c r="BE105" s="41">
        <v>10</v>
      </c>
      <c r="BF105" s="41">
        <v>0</v>
      </c>
      <c r="BG105" s="41">
        <v>0</v>
      </c>
      <c r="BH105" s="41">
        <v>0</v>
      </c>
      <c r="BI105" s="41">
        <v>0</v>
      </c>
      <c r="BJ105" s="41">
        <v>10</v>
      </c>
      <c r="BK105" s="84" cm="1">
        <f t="array" ref="BK105">SUM(IF('HABILITADOS Y RECHAZADOS LOTE 1'!$AZ102:$BJ102&lt;&gt;"", 'HABILITADOS Y RECHAZADOS LOTE 1'!$AZ102:$BJ102, 0))</f>
        <v>23</v>
      </c>
      <c r="BL105" s="86" t="s">
        <v>81</v>
      </c>
      <c r="BM105" s="61" t="s">
        <v>81</v>
      </c>
    </row>
    <row r="106" spans="1:65" ht="386.4" hidden="1" x14ac:dyDescent="0.3">
      <c r="A106">
        <v>1873</v>
      </c>
      <c r="B106" s="100" t="s">
        <v>135</v>
      </c>
      <c r="C106" s="100" t="s">
        <v>560</v>
      </c>
      <c r="D106" s="101" t="s">
        <v>561</v>
      </c>
      <c r="E106" s="101">
        <v>2</v>
      </c>
      <c r="F106" s="101" t="s">
        <v>70</v>
      </c>
      <c r="G106" s="101" t="s">
        <v>71</v>
      </c>
      <c r="H106" s="101" t="s">
        <v>71</v>
      </c>
      <c r="I106" s="101" t="s">
        <v>72</v>
      </c>
      <c r="J106" s="110" t="s">
        <v>562</v>
      </c>
      <c r="K106" s="100" t="s">
        <v>161</v>
      </c>
      <c r="L106" s="100" t="s">
        <v>162</v>
      </c>
      <c r="M106" s="103" t="s">
        <v>561</v>
      </c>
      <c r="N106" s="103" t="s">
        <v>76</v>
      </c>
      <c r="O106" s="103" t="s">
        <v>77</v>
      </c>
      <c r="P106" s="104" t="s">
        <v>178</v>
      </c>
      <c r="Q106" s="105" t="s">
        <v>515</v>
      </c>
      <c r="R106" s="103" t="str" cm="1">
        <f t="array" ref="R106">_xlfn.TEXTJOIN(", ", TRUE, IF('HABILITADOS Y RECHAZADOS LOTE 1'!$S106:$AP106="SI", 'HABILITADOS Y RECHAZADOS LOTE 1'!$S$2:$AP$2, ""))</f>
        <v>Carnes Frescas (Refrigeradas o Congeladas), Huevos, Cereales y derivados, Conservas de frutas/ hortalizas/ leguminosas, Frutas frescas, Amasijos, Grasas, aceites y derivados, Lácteos no fermentados, Lácteos fermentados, Leguminosas y derivados, Pescados y mariscos, Productos azucarados, Verduras, hortalizas y derivados, Bebidas</v>
      </c>
      <c r="S106" s="94" t="s">
        <v>76</v>
      </c>
      <c r="T106" s="82" t="s">
        <v>77</v>
      </c>
      <c r="U106" s="82" t="s">
        <v>76</v>
      </c>
      <c r="V106" s="82" t="s">
        <v>77</v>
      </c>
      <c r="W106" s="82" t="s">
        <v>77</v>
      </c>
      <c r="X106" s="82" t="s">
        <v>76</v>
      </c>
      <c r="Y106" s="82" t="s">
        <v>76</v>
      </c>
      <c r="Z106" s="82" t="s">
        <v>77</v>
      </c>
      <c r="AA106" s="82" t="s">
        <v>76</v>
      </c>
      <c r="AB106" s="82" t="s">
        <v>76</v>
      </c>
      <c r="AC106" s="82" t="s">
        <v>77</v>
      </c>
      <c r="AD106" s="82" t="s">
        <v>76</v>
      </c>
      <c r="AE106" s="82" t="s">
        <v>77</v>
      </c>
      <c r="AF106" s="82" t="s">
        <v>76</v>
      </c>
      <c r="AG106" s="82" t="s">
        <v>76</v>
      </c>
      <c r="AH106" s="82" t="s">
        <v>77</v>
      </c>
      <c r="AI106" s="82" t="s">
        <v>77</v>
      </c>
      <c r="AJ106" s="82" t="s">
        <v>77</v>
      </c>
      <c r="AK106" s="82" t="s">
        <v>76</v>
      </c>
      <c r="AL106" s="82" t="s">
        <v>77</v>
      </c>
      <c r="AM106" s="82" t="s">
        <v>77</v>
      </c>
      <c r="AN106" s="82" t="s">
        <v>77</v>
      </c>
      <c r="AO106" s="82" t="s">
        <v>77</v>
      </c>
      <c r="AP106" s="82" t="s">
        <v>77</v>
      </c>
      <c r="AQ106" s="82" t="s">
        <v>563</v>
      </c>
      <c r="AR106" s="82" t="s">
        <v>76</v>
      </c>
      <c r="AS106" s="82" t="s">
        <v>76</v>
      </c>
      <c r="AT106" s="82" t="s">
        <v>76</v>
      </c>
      <c r="AU106" s="82" t="s">
        <v>76</v>
      </c>
      <c r="AV106" s="82" t="s">
        <v>76</v>
      </c>
      <c r="AW106" s="82" t="s">
        <v>76</v>
      </c>
      <c r="AX106" s="82" t="s">
        <v>77</v>
      </c>
      <c r="AY106" s="82" t="s">
        <v>76</v>
      </c>
      <c r="AZ106" s="40">
        <v>10</v>
      </c>
      <c r="BA106" s="40">
        <v>0</v>
      </c>
      <c r="BB106" s="40">
        <v>0</v>
      </c>
      <c r="BC106" s="40">
        <v>5</v>
      </c>
      <c r="BD106" s="40">
        <v>0</v>
      </c>
      <c r="BE106" s="40">
        <v>10</v>
      </c>
      <c r="BF106" s="40">
        <v>0</v>
      </c>
      <c r="BG106" s="40">
        <v>0</v>
      </c>
      <c r="BH106" s="40">
        <v>0.25</v>
      </c>
      <c r="BI106" s="40">
        <v>0.25</v>
      </c>
      <c r="BJ106" s="40">
        <v>0</v>
      </c>
      <c r="BK106" s="82" cm="1">
        <f t="array" ref="BK106">SUM(IF('HABILITADOS Y RECHAZADOS LOTE 1'!$AZ35:$BJ35&lt;&gt;"", 'HABILITADOS Y RECHAZADOS LOTE 1'!$AZ35:$BJ35, 0))</f>
        <v>16</v>
      </c>
      <c r="BL106" s="83" t="s">
        <v>77</v>
      </c>
      <c r="BM106" s="64" t="s">
        <v>213</v>
      </c>
    </row>
    <row r="107" spans="1:65" ht="248.4" hidden="1" x14ac:dyDescent="0.3">
      <c r="A107">
        <v>1874</v>
      </c>
      <c r="B107" s="99" t="s">
        <v>564</v>
      </c>
      <c r="C107" s="100" t="s">
        <v>565</v>
      </c>
      <c r="D107" s="126" t="s">
        <v>566</v>
      </c>
      <c r="E107" s="101">
        <v>2</v>
      </c>
      <c r="F107" s="101" t="s">
        <v>70</v>
      </c>
      <c r="G107" s="101" t="s">
        <v>71</v>
      </c>
      <c r="H107" s="101" t="s">
        <v>71</v>
      </c>
      <c r="I107" s="101" t="s">
        <v>72</v>
      </c>
      <c r="J107" s="106" t="s">
        <v>489</v>
      </c>
      <c r="K107" s="100" t="s">
        <v>222</v>
      </c>
      <c r="L107" s="100" t="s">
        <v>223</v>
      </c>
      <c r="M107" s="103" t="s">
        <v>567</v>
      </c>
      <c r="N107" s="103"/>
      <c r="O107" s="103" t="s">
        <v>76</v>
      </c>
      <c r="P107" s="104" t="s">
        <v>98</v>
      </c>
      <c r="Q107" s="103" t="s">
        <v>568</v>
      </c>
      <c r="R107" s="103" t="str" cm="1">
        <f t="array" ref="R107">_xlfn.TEXTJOIN(", ", TRUE, IF('HABILITADOS Y RECHAZADOS LOTE 1'!$S107:$AP107="SI", 'HABILITADOS Y RECHAZADOS LOTE 1'!$S$2:$AP$2, ""))</f>
        <v/>
      </c>
      <c r="S107" s="94" t="s">
        <v>76</v>
      </c>
      <c r="T107" s="82" t="s">
        <v>76</v>
      </c>
      <c r="U107" s="82" t="s">
        <v>76</v>
      </c>
      <c r="V107" s="82" t="s">
        <v>76</v>
      </c>
      <c r="W107" s="82" t="s">
        <v>76</v>
      </c>
      <c r="X107" s="82" t="s">
        <v>76</v>
      </c>
      <c r="Y107" s="82" t="s">
        <v>76</v>
      </c>
      <c r="Z107" s="82" t="s">
        <v>76</v>
      </c>
      <c r="AA107" s="82" t="s">
        <v>76</v>
      </c>
      <c r="AB107" s="82" t="s">
        <v>76</v>
      </c>
      <c r="AC107" s="82" t="s">
        <v>76</v>
      </c>
      <c r="AD107" s="82" t="s">
        <v>76</v>
      </c>
      <c r="AE107" s="82" t="s">
        <v>76</v>
      </c>
      <c r="AF107" s="82" t="s">
        <v>76</v>
      </c>
      <c r="AG107" s="82" t="s">
        <v>76</v>
      </c>
      <c r="AH107" s="82" t="s">
        <v>76</v>
      </c>
      <c r="AI107" s="82" t="s">
        <v>76</v>
      </c>
      <c r="AJ107" s="82" t="s">
        <v>76</v>
      </c>
      <c r="AK107" s="82" t="s">
        <v>76</v>
      </c>
      <c r="AL107" s="82" t="s">
        <v>76</v>
      </c>
      <c r="AM107" s="82" t="s">
        <v>76</v>
      </c>
      <c r="AN107" s="82" t="s">
        <v>76</v>
      </c>
      <c r="AO107" s="82" t="s">
        <v>76</v>
      </c>
      <c r="AP107" s="82" t="s">
        <v>76</v>
      </c>
      <c r="AQ107" s="82" t="s">
        <v>388</v>
      </c>
      <c r="AR107" s="82"/>
      <c r="AS107" s="82"/>
      <c r="AT107" s="82"/>
      <c r="AU107" s="82"/>
      <c r="AV107" s="82"/>
      <c r="AW107" s="82"/>
      <c r="AX107" s="82"/>
      <c r="AY107" s="82"/>
      <c r="AZ107" s="40"/>
      <c r="BA107" s="40"/>
      <c r="BB107" s="40"/>
      <c r="BC107" s="40"/>
      <c r="BD107" s="40"/>
      <c r="BE107" s="40"/>
      <c r="BF107" s="40"/>
      <c r="BG107" s="40"/>
      <c r="BH107" s="40"/>
      <c r="BI107" s="40"/>
      <c r="BJ107" s="40"/>
      <c r="BK107" s="82" cm="1">
        <f t="array" ref="BK107">SUM(IF('HABILITADOS Y RECHAZADOS LOTE 1'!$AZ41:$BJ41&lt;&gt;"", 'HABILITADOS Y RECHAZADOS LOTE 1'!$AZ41:$BJ41, 0))</f>
        <v>0</v>
      </c>
      <c r="BL107" s="83" t="s">
        <v>81</v>
      </c>
      <c r="BM107" s="61" t="s">
        <v>81</v>
      </c>
    </row>
    <row r="108" spans="1:65" ht="409.6" hidden="1" x14ac:dyDescent="0.3">
      <c r="A108">
        <v>1875</v>
      </c>
      <c r="B108" s="100" t="s">
        <v>320</v>
      </c>
      <c r="C108" s="100" t="s">
        <v>569</v>
      </c>
      <c r="D108" s="101">
        <v>72072572</v>
      </c>
      <c r="E108" s="101">
        <v>1</v>
      </c>
      <c r="F108" s="101" t="s">
        <v>70</v>
      </c>
      <c r="G108" s="101" t="s">
        <v>70</v>
      </c>
      <c r="H108" s="101" t="s">
        <v>509</v>
      </c>
      <c r="I108" s="101" t="s">
        <v>72</v>
      </c>
      <c r="J108" s="106" t="s">
        <v>570</v>
      </c>
      <c r="K108" s="100" t="s">
        <v>222</v>
      </c>
      <c r="L108" s="100" t="s">
        <v>571</v>
      </c>
      <c r="M108" s="127">
        <v>72072572</v>
      </c>
      <c r="N108" s="103" t="s">
        <v>76</v>
      </c>
      <c r="O108" s="103" t="s">
        <v>76</v>
      </c>
      <c r="P108" s="104" t="s">
        <v>98</v>
      </c>
      <c r="Q108" s="103" t="s">
        <v>572</v>
      </c>
      <c r="R108" s="103" t="str" cm="1">
        <f t="array" ref="R108">_xlfn.TEXTJOIN(", ", TRUE, IF('HABILITADOS Y RECHAZADOS LOTE 1'!$S108:$AP108="SI", 'HABILITADOS Y RECHAZADOS LOTE 1'!$S$2:$AP$2, ""))</f>
        <v/>
      </c>
      <c r="S108" s="94"/>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t="s">
        <v>573</v>
      </c>
      <c r="AR108" s="82"/>
      <c r="AS108" s="82"/>
      <c r="AT108" s="82"/>
      <c r="AU108" s="82"/>
      <c r="AV108" s="82"/>
      <c r="AW108" s="82"/>
      <c r="AX108" s="82"/>
      <c r="AY108" s="82"/>
      <c r="AZ108" s="40"/>
      <c r="BA108" s="40"/>
      <c r="BB108" s="40"/>
      <c r="BC108" s="40"/>
      <c r="BD108" s="40"/>
      <c r="BE108" s="40"/>
      <c r="BF108" s="40"/>
      <c r="BG108" s="40"/>
      <c r="BH108" s="40"/>
      <c r="BI108" s="40"/>
      <c r="BJ108" s="40"/>
      <c r="BK108" s="82" cm="1">
        <f t="array" ref="BK108">SUM(IF('HABILITADOS Y RECHAZADOS LOTE 1'!$AZ11:$BJ11&lt;&gt;"", 'HABILITADOS Y RECHAZADOS LOTE 1'!$AZ11:$BJ11, 0))</f>
        <v>0</v>
      </c>
      <c r="BL108" s="83" t="s">
        <v>81</v>
      </c>
      <c r="BM108" s="61" t="s">
        <v>81</v>
      </c>
    </row>
    <row r="109" spans="1:65" ht="207" hidden="1" x14ac:dyDescent="0.3">
      <c r="B109" s="99" t="s">
        <v>574</v>
      </c>
      <c r="C109" s="114" t="s">
        <v>575</v>
      </c>
      <c r="D109" s="109" t="s">
        <v>576</v>
      </c>
      <c r="E109" s="101">
        <v>3</v>
      </c>
      <c r="F109" s="101" t="s">
        <v>70</v>
      </c>
      <c r="G109" s="101" t="s">
        <v>71</v>
      </c>
      <c r="H109" s="101" t="s">
        <v>71</v>
      </c>
      <c r="I109" s="101" t="s">
        <v>98</v>
      </c>
      <c r="J109" s="102" t="s">
        <v>577</v>
      </c>
      <c r="K109" s="100" t="s">
        <v>359</v>
      </c>
      <c r="L109" s="100" t="s">
        <v>360</v>
      </c>
      <c r="M109" s="103" t="s">
        <v>576</v>
      </c>
      <c r="N109" s="103"/>
      <c r="O109" s="103"/>
      <c r="P109" s="101" t="s">
        <v>98</v>
      </c>
      <c r="Q109" s="102" t="s">
        <v>577</v>
      </c>
      <c r="R109" s="103" t="str" cm="1">
        <f t="array" ref="R109">_xlfn.TEXTJOIN(", ", TRUE, IF('HABILITADOS Y RECHAZADOS LOTE 1'!$S109:$AP109="SI", 'HABILITADOS Y RECHAZADOS LOTE 1'!$S$2:$AP$2, ""))</f>
        <v/>
      </c>
      <c r="S109" s="94" t="s">
        <v>76</v>
      </c>
      <c r="T109" s="82" t="s">
        <v>76</v>
      </c>
      <c r="U109" s="82" t="s">
        <v>76</v>
      </c>
      <c r="V109" s="82" t="s">
        <v>76</v>
      </c>
      <c r="W109" s="82" t="s">
        <v>76</v>
      </c>
      <c r="X109" s="82" t="s">
        <v>76</v>
      </c>
      <c r="Y109" s="82" t="s">
        <v>76</v>
      </c>
      <c r="Z109" s="82" t="s">
        <v>76</v>
      </c>
      <c r="AA109" s="82" t="s">
        <v>76</v>
      </c>
      <c r="AB109" s="82" t="s">
        <v>76</v>
      </c>
      <c r="AC109" s="82" t="s">
        <v>76</v>
      </c>
      <c r="AD109" s="82" t="s">
        <v>76</v>
      </c>
      <c r="AE109" s="82" t="s">
        <v>76</v>
      </c>
      <c r="AF109" s="82" t="s">
        <v>76</v>
      </c>
      <c r="AG109" s="82" t="s">
        <v>76</v>
      </c>
      <c r="AH109" s="82" t="s">
        <v>76</v>
      </c>
      <c r="AI109" s="82" t="s">
        <v>76</v>
      </c>
      <c r="AJ109" s="82" t="s">
        <v>76</v>
      </c>
      <c r="AK109" s="82" t="s">
        <v>76</v>
      </c>
      <c r="AL109" s="82" t="s">
        <v>76</v>
      </c>
      <c r="AM109" s="82" t="s">
        <v>76</v>
      </c>
      <c r="AN109" s="82" t="s">
        <v>76</v>
      </c>
      <c r="AO109" s="82" t="s">
        <v>76</v>
      </c>
      <c r="AP109" s="82" t="s">
        <v>76</v>
      </c>
      <c r="AQ109" s="82"/>
      <c r="AR109" s="82"/>
      <c r="AS109" s="82"/>
      <c r="AT109" s="82"/>
      <c r="AU109" s="82"/>
      <c r="AV109" s="82"/>
      <c r="AW109" s="82"/>
      <c r="AX109" s="82"/>
      <c r="AY109" s="82"/>
      <c r="AZ109" s="40"/>
      <c r="BA109" s="40"/>
      <c r="BB109" s="40"/>
      <c r="BC109" s="40"/>
      <c r="BD109" s="40"/>
      <c r="BE109" s="40"/>
      <c r="BF109" s="40"/>
      <c r="BG109" s="40"/>
      <c r="BH109" s="40"/>
      <c r="BI109" s="40"/>
      <c r="BJ109" s="40">
        <v>0</v>
      </c>
      <c r="BK109" s="82" cm="1">
        <f t="array" ref="BK109">SUM(IF('HABILITADOS Y RECHAZADOS LOTE 1'!$AZ37:$BJ37&lt;&gt;"", 'HABILITADOS Y RECHAZADOS LOTE 1'!$AZ37:$BJ37, 0))</f>
        <v>31</v>
      </c>
      <c r="BL109" s="83" t="s">
        <v>81</v>
      </c>
      <c r="BM109" s="61" t="s">
        <v>81</v>
      </c>
    </row>
    <row r="110" spans="1:65" ht="248.4" hidden="1" x14ac:dyDescent="0.3">
      <c r="B110" s="99" t="s">
        <v>219</v>
      </c>
      <c r="C110" s="100" t="s">
        <v>578</v>
      </c>
      <c r="D110" s="101" t="s">
        <v>579</v>
      </c>
      <c r="E110" s="101">
        <v>2</v>
      </c>
      <c r="F110" s="101" t="s">
        <v>70</v>
      </c>
      <c r="G110" s="101" t="s">
        <v>71</v>
      </c>
      <c r="H110" s="101" t="s">
        <v>71</v>
      </c>
      <c r="I110" s="101" t="s">
        <v>98</v>
      </c>
      <c r="J110" s="102" t="s">
        <v>580</v>
      </c>
      <c r="K110" s="100" t="s">
        <v>392</v>
      </c>
      <c r="L110" s="100" t="s">
        <v>393</v>
      </c>
      <c r="M110" s="103" t="s">
        <v>579</v>
      </c>
      <c r="N110" s="103"/>
      <c r="O110" s="103"/>
      <c r="P110" s="101" t="s">
        <v>98</v>
      </c>
      <c r="Q110" s="102" t="s">
        <v>580</v>
      </c>
      <c r="R110" s="103" t="str" cm="1">
        <f t="array" ref="R110">_xlfn.TEXTJOIN(", ", TRUE, IF('HABILITADOS Y RECHAZADOS LOTE 1'!$S110:$AP110="SI", 'HABILITADOS Y RECHAZADOS LOTE 1'!$S$2:$AP$2, ""))</f>
        <v/>
      </c>
      <c r="S110" s="94" t="s">
        <v>76</v>
      </c>
      <c r="T110" s="82" t="s">
        <v>76</v>
      </c>
      <c r="U110" s="82" t="s">
        <v>76</v>
      </c>
      <c r="V110" s="82" t="s">
        <v>76</v>
      </c>
      <c r="W110" s="82" t="s">
        <v>76</v>
      </c>
      <c r="X110" s="82" t="s">
        <v>76</v>
      </c>
      <c r="Y110" s="82" t="s">
        <v>76</v>
      </c>
      <c r="Z110" s="82" t="s">
        <v>76</v>
      </c>
      <c r="AA110" s="82" t="s">
        <v>76</v>
      </c>
      <c r="AB110" s="82" t="s">
        <v>76</v>
      </c>
      <c r="AC110" s="82" t="s">
        <v>76</v>
      </c>
      <c r="AD110" s="82" t="s">
        <v>76</v>
      </c>
      <c r="AE110" s="82" t="s">
        <v>76</v>
      </c>
      <c r="AF110" s="82" t="s">
        <v>76</v>
      </c>
      <c r="AG110" s="82" t="s">
        <v>76</v>
      </c>
      <c r="AH110" s="82" t="s">
        <v>76</v>
      </c>
      <c r="AI110" s="82" t="s">
        <v>76</v>
      </c>
      <c r="AJ110" s="82" t="s">
        <v>76</v>
      </c>
      <c r="AK110" s="82" t="s">
        <v>76</v>
      </c>
      <c r="AL110" s="82" t="s">
        <v>76</v>
      </c>
      <c r="AM110" s="82" t="s">
        <v>76</v>
      </c>
      <c r="AN110" s="82" t="s">
        <v>76</v>
      </c>
      <c r="AO110" s="82" t="s">
        <v>76</v>
      </c>
      <c r="AP110" s="82" t="s">
        <v>76</v>
      </c>
      <c r="AQ110" s="82"/>
      <c r="AR110" s="82"/>
      <c r="AS110" s="82"/>
      <c r="AT110" s="82"/>
      <c r="AU110" s="82"/>
      <c r="AV110" s="82"/>
      <c r="AW110" s="82"/>
      <c r="AX110" s="82"/>
      <c r="AY110" s="82"/>
      <c r="AZ110" s="40"/>
      <c r="BA110" s="40"/>
      <c r="BB110" s="40"/>
      <c r="BC110" s="40"/>
      <c r="BD110" s="40"/>
      <c r="BE110" s="40"/>
      <c r="BF110" s="40"/>
      <c r="BG110" s="40"/>
      <c r="BH110" s="40"/>
      <c r="BI110" s="40"/>
      <c r="BJ110" s="40"/>
      <c r="BK110" s="82" cm="1">
        <f t="array" ref="BK110">SUM(IF('HABILITADOS Y RECHAZADOS LOTE 1'!$AZ71:$BJ71&lt;&gt;"", 'HABILITADOS Y RECHAZADOS LOTE 1'!$AZ71:$BJ71, 0))</f>
        <v>32</v>
      </c>
      <c r="BL110" s="83" t="s">
        <v>81</v>
      </c>
      <c r="BM110" s="61" t="s">
        <v>81</v>
      </c>
    </row>
    <row r="111" spans="1:65" ht="220.8" hidden="1" x14ac:dyDescent="0.3">
      <c r="B111" s="100"/>
      <c r="C111" s="100" t="s">
        <v>581</v>
      </c>
      <c r="D111" s="101" t="s">
        <v>582</v>
      </c>
      <c r="E111" s="101">
        <v>3</v>
      </c>
      <c r="F111" s="101" t="s">
        <v>70</v>
      </c>
      <c r="G111" s="101" t="s">
        <v>70</v>
      </c>
      <c r="H111" s="101" t="s">
        <v>71</v>
      </c>
      <c r="I111" s="101" t="s">
        <v>98</v>
      </c>
      <c r="J111" s="102" t="s">
        <v>583</v>
      </c>
      <c r="K111" s="100" t="s">
        <v>584</v>
      </c>
      <c r="L111" s="100" t="s">
        <v>585</v>
      </c>
      <c r="M111" s="103" t="s">
        <v>586</v>
      </c>
      <c r="N111" s="103"/>
      <c r="O111" s="103"/>
      <c r="P111" s="101" t="s">
        <v>98</v>
      </c>
      <c r="Q111" s="102" t="s">
        <v>583</v>
      </c>
      <c r="R111" s="103" t="str" cm="1">
        <f t="array" ref="R111">_xlfn.TEXTJOIN(", ", TRUE, IF('HABILITADOS Y RECHAZADOS LOTE 1'!$S111:$AP111="SI", 'HABILITADOS Y RECHAZADOS LOTE 1'!$S$2:$AP$2, ""))</f>
        <v/>
      </c>
      <c r="S111" s="94" t="s">
        <v>76</v>
      </c>
      <c r="T111" s="82" t="s">
        <v>76</v>
      </c>
      <c r="U111" s="82" t="s">
        <v>76</v>
      </c>
      <c r="V111" s="82" t="s">
        <v>76</v>
      </c>
      <c r="W111" s="82" t="s">
        <v>76</v>
      </c>
      <c r="X111" s="82" t="s">
        <v>76</v>
      </c>
      <c r="Y111" s="82" t="s">
        <v>76</v>
      </c>
      <c r="Z111" s="82" t="s">
        <v>76</v>
      </c>
      <c r="AA111" s="82" t="s">
        <v>76</v>
      </c>
      <c r="AB111" s="82" t="s">
        <v>76</v>
      </c>
      <c r="AC111" s="82" t="s">
        <v>76</v>
      </c>
      <c r="AD111" s="82" t="s">
        <v>76</v>
      </c>
      <c r="AE111" s="82" t="s">
        <v>76</v>
      </c>
      <c r="AF111" s="82" t="s">
        <v>76</v>
      </c>
      <c r="AG111" s="82" t="s">
        <v>76</v>
      </c>
      <c r="AH111" s="82" t="s">
        <v>76</v>
      </c>
      <c r="AI111" s="82" t="s">
        <v>76</v>
      </c>
      <c r="AJ111" s="82" t="s">
        <v>76</v>
      </c>
      <c r="AK111" s="82" t="s">
        <v>76</v>
      </c>
      <c r="AL111" s="82" t="s">
        <v>76</v>
      </c>
      <c r="AM111" s="82" t="s">
        <v>76</v>
      </c>
      <c r="AN111" s="82" t="s">
        <v>76</v>
      </c>
      <c r="AO111" s="82" t="s">
        <v>76</v>
      </c>
      <c r="AP111" s="82" t="s">
        <v>76</v>
      </c>
      <c r="AQ111" s="82"/>
      <c r="AR111" s="82"/>
      <c r="AS111" s="82"/>
      <c r="AT111" s="82"/>
      <c r="AU111" s="82"/>
      <c r="AV111" s="82"/>
      <c r="AW111" s="82"/>
      <c r="AX111" s="82"/>
      <c r="AY111" s="82"/>
      <c r="AZ111" s="40"/>
      <c r="BA111" s="40"/>
      <c r="BB111" s="40"/>
      <c r="BC111" s="40"/>
      <c r="BD111" s="40"/>
      <c r="BE111" s="40"/>
      <c r="BF111" s="40"/>
      <c r="BG111" s="40"/>
      <c r="BH111" s="40"/>
      <c r="BI111" s="40"/>
      <c r="BJ111" s="40"/>
      <c r="BK111" s="82" cm="1">
        <f t="array" ref="BK111">SUM(IF('HABILITADOS Y RECHAZADOS LOTE 1'!$AZ83:$BJ83&lt;&gt;"", 'HABILITADOS Y RECHAZADOS LOTE 1'!$AZ83:$BJ83, 0))</f>
        <v>22.25</v>
      </c>
      <c r="BL111" s="83" t="s">
        <v>81</v>
      </c>
      <c r="BM111" s="61" t="s">
        <v>81</v>
      </c>
    </row>
    <row r="112" spans="1:65" ht="303.60000000000002" hidden="1" x14ac:dyDescent="0.3">
      <c r="B112" s="100"/>
      <c r="C112" s="100" t="s">
        <v>587</v>
      </c>
      <c r="D112" s="101" t="s">
        <v>588</v>
      </c>
      <c r="E112" s="101">
        <v>1</v>
      </c>
      <c r="F112" s="101"/>
      <c r="G112" s="101"/>
      <c r="H112" s="101"/>
      <c r="I112" s="101" t="s">
        <v>98</v>
      </c>
      <c r="J112" s="102" t="s">
        <v>589</v>
      </c>
      <c r="K112" s="100" t="s">
        <v>171</v>
      </c>
      <c r="L112" s="100" t="s">
        <v>590</v>
      </c>
      <c r="M112" s="103" t="s">
        <v>588</v>
      </c>
      <c r="N112" s="103"/>
      <c r="O112" s="103"/>
      <c r="P112" s="101" t="s">
        <v>98</v>
      </c>
      <c r="Q112" s="102" t="s">
        <v>589</v>
      </c>
      <c r="R112" s="103" t="str" cm="1">
        <f t="array" ref="R112">_xlfn.TEXTJOIN(", ", TRUE, IF('HABILITADOS Y RECHAZADOS LOTE 1'!$S112:$AP112="SI", 'HABILITADOS Y RECHAZADOS LOTE 1'!$S$2:$AP$2, ""))</f>
        <v/>
      </c>
      <c r="S112" s="95" t="s">
        <v>76</v>
      </c>
      <c r="T112" s="84" t="s">
        <v>76</v>
      </c>
      <c r="U112" s="84" t="s">
        <v>76</v>
      </c>
      <c r="V112" s="84" t="s">
        <v>76</v>
      </c>
      <c r="W112" s="84" t="s">
        <v>76</v>
      </c>
      <c r="X112" s="84" t="s">
        <v>76</v>
      </c>
      <c r="Y112" s="84" t="s">
        <v>76</v>
      </c>
      <c r="Z112" s="84" t="s">
        <v>76</v>
      </c>
      <c r="AA112" s="84" t="s">
        <v>76</v>
      </c>
      <c r="AB112" s="84" t="s">
        <v>76</v>
      </c>
      <c r="AC112" s="84" t="s">
        <v>76</v>
      </c>
      <c r="AD112" s="84" t="s">
        <v>76</v>
      </c>
      <c r="AE112" s="84" t="s">
        <v>76</v>
      </c>
      <c r="AF112" s="84" t="s">
        <v>76</v>
      </c>
      <c r="AG112" s="84" t="s">
        <v>76</v>
      </c>
      <c r="AH112" s="84" t="s">
        <v>76</v>
      </c>
      <c r="AI112" s="84" t="s">
        <v>76</v>
      </c>
      <c r="AJ112" s="84" t="s">
        <v>76</v>
      </c>
      <c r="AK112" s="84" t="s">
        <v>76</v>
      </c>
      <c r="AL112" s="84" t="s">
        <v>76</v>
      </c>
      <c r="AM112" s="84" t="s">
        <v>76</v>
      </c>
      <c r="AN112" s="84" t="s">
        <v>76</v>
      </c>
      <c r="AO112" s="84" t="s">
        <v>76</v>
      </c>
      <c r="AP112" s="84" t="s">
        <v>76</v>
      </c>
      <c r="AQ112" s="84"/>
      <c r="AR112" s="84"/>
      <c r="AS112" s="84"/>
      <c r="AT112" s="84"/>
      <c r="AU112" s="84"/>
      <c r="AV112" s="84"/>
      <c r="AW112" s="84"/>
      <c r="AX112" s="84"/>
      <c r="AY112" s="84"/>
      <c r="AZ112" s="41"/>
      <c r="BA112" s="41"/>
      <c r="BB112" s="41"/>
      <c r="BC112" s="41"/>
      <c r="BD112" s="41"/>
      <c r="BE112" s="41"/>
      <c r="BF112" s="41"/>
      <c r="BG112" s="41"/>
      <c r="BH112" s="41"/>
      <c r="BI112" s="41"/>
      <c r="BJ112" s="41"/>
      <c r="BK112" s="84" cm="1">
        <f t="array" ref="BK112">SUM(IF('HABILITADOS Y RECHAZADOS LOTE 1'!$AZ90:$BJ90&lt;&gt;"", 'HABILITADOS Y RECHAZADOS LOTE 1'!$AZ90:$BJ90, 0))</f>
        <v>10</v>
      </c>
      <c r="BL112" s="86" t="s">
        <v>81</v>
      </c>
      <c r="BM112" s="61" t="s">
        <v>81</v>
      </c>
    </row>
    <row r="113" spans="2:65" ht="276" hidden="1" x14ac:dyDescent="0.3">
      <c r="B113" s="100"/>
      <c r="C113" s="100" t="s">
        <v>591</v>
      </c>
      <c r="D113" s="101" t="s">
        <v>592</v>
      </c>
      <c r="E113" s="101">
        <v>2</v>
      </c>
      <c r="F113" s="101"/>
      <c r="G113" s="101"/>
      <c r="H113" s="101"/>
      <c r="I113" s="101" t="s">
        <v>98</v>
      </c>
      <c r="J113" s="106" t="s">
        <v>275</v>
      </c>
      <c r="K113" s="100" t="s">
        <v>359</v>
      </c>
      <c r="L113" s="100" t="s">
        <v>360</v>
      </c>
      <c r="M113" s="103" t="s">
        <v>592</v>
      </c>
      <c r="N113" s="103"/>
      <c r="O113" s="103"/>
      <c r="P113" s="101" t="s">
        <v>98</v>
      </c>
      <c r="Q113" s="110" t="s">
        <v>275</v>
      </c>
      <c r="R113" s="103" t="str" cm="1">
        <f t="array" ref="R113">_xlfn.TEXTJOIN(", ", TRUE, IF('HABILITADOS Y RECHAZADOS LOTE 1'!$S113:$AP113="SI", 'HABILITADOS Y RECHAZADOS LOTE 1'!$S$2:$AP$2, ""))</f>
        <v/>
      </c>
      <c r="S113" s="94" t="s">
        <v>76</v>
      </c>
      <c r="T113" s="82" t="s">
        <v>76</v>
      </c>
      <c r="U113" s="82" t="s">
        <v>76</v>
      </c>
      <c r="V113" s="82" t="s">
        <v>76</v>
      </c>
      <c r="W113" s="82" t="s">
        <v>76</v>
      </c>
      <c r="X113" s="82" t="s">
        <v>76</v>
      </c>
      <c r="Y113" s="82" t="s">
        <v>76</v>
      </c>
      <c r="Z113" s="82" t="s">
        <v>76</v>
      </c>
      <c r="AA113" s="82" t="s">
        <v>76</v>
      </c>
      <c r="AB113" s="82" t="s">
        <v>76</v>
      </c>
      <c r="AC113" s="82" t="s">
        <v>76</v>
      </c>
      <c r="AD113" s="82" t="s">
        <v>76</v>
      </c>
      <c r="AE113" s="82" t="s">
        <v>76</v>
      </c>
      <c r="AF113" s="82" t="s">
        <v>76</v>
      </c>
      <c r="AG113" s="82" t="s">
        <v>76</v>
      </c>
      <c r="AH113" s="82" t="s">
        <v>76</v>
      </c>
      <c r="AI113" s="82" t="s">
        <v>76</v>
      </c>
      <c r="AJ113" s="82" t="s">
        <v>76</v>
      </c>
      <c r="AK113" s="82" t="s">
        <v>76</v>
      </c>
      <c r="AL113" s="82" t="s">
        <v>76</v>
      </c>
      <c r="AM113" s="82" t="s">
        <v>76</v>
      </c>
      <c r="AN113" s="82" t="s">
        <v>76</v>
      </c>
      <c r="AO113" s="82" t="s">
        <v>76</v>
      </c>
      <c r="AP113" s="82" t="s">
        <v>76</v>
      </c>
      <c r="AQ113" s="82"/>
      <c r="AR113" s="82"/>
      <c r="AS113" s="82"/>
      <c r="AT113" s="82"/>
      <c r="AU113" s="82"/>
      <c r="AV113" s="82"/>
      <c r="AW113" s="82"/>
      <c r="AX113" s="82"/>
      <c r="AY113" s="82"/>
      <c r="AZ113" s="40"/>
      <c r="BA113" s="40"/>
      <c r="BB113" s="40"/>
      <c r="BC113" s="40"/>
      <c r="BD113" s="40"/>
      <c r="BE113" s="40"/>
      <c r="BF113" s="40"/>
      <c r="BG113" s="40"/>
      <c r="BH113" s="40"/>
      <c r="BI113" s="40"/>
      <c r="BJ113" s="40"/>
      <c r="BK113" s="82" cm="1">
        <f t="array" ref="BK113">SUM(IF('HABILITADOS Y RECHAZADOS LOTE 1'!$AZ91:$BJ91&lt;&gt;"", 'HABILITADOS Y RECHAZADOS LOTE 1'!$AZ91:$BJ91, 0))</f>
        <v>0.25</v>
      </c>
      <c r="BL113" s="83" t="s">
        <v>81</v>
      </c>
      <c r="BM113" s="61" t="s">
        <v>81</v>
      </c>
    </row>
    <row r="114" spans="2:65" ht="276" hidden="1" x14ac:dyDescent="0.3">
      <c r="B114" s="100"/>
      <c r="C114" s="100" t="s">
        <v>593</v>
      </c>
      <c r="D114" s="101" t="s">
        <v>594</v>
      </c>
      <c r="E114" s="101">
        <v>2</v>
      </c>
      <c r="F114" s="101"/>
      <c r="G114" s="101"/>
      <c r="H114" s="101"/>
      <c r="I114" s="101" t="s">
        <v>98</v>
      </c>
      <c r="J114" s="106" t="s">
        <v>275</v>
      </c>
      <c r="K114" s="100" t="s">
        <v>550</v>
      </c>
      <c r="L114" s="100" t="s">
        <v>551</v>
      </c>
      <c r="M114" s="103" t="s">
        <v>594</v>
      </c>
      <c r="N114" s="103" t="s">
        <v>76</v>
      </c>
      <c r="O114" s="103" t="s">
        <v>76</v>
      </c>
      <c r="P114" s="104" t="s">
        <v>98</v>
      </c>
      <c r="Q114" s="103" t="s">
        <v>595</v>
      </c>
      <c r="R114" s="103" t="str" cm="1">
        <f t="array" ref="R114">_xlfn.TEXTJOIN(", ", TRUE, IF('HABILITADOS Y RECHAZADOS LOTE 1'!$S114:$AP114="SI", 'HABILITADOS Y RECHAZADOS LOTE 1'!$S$2:$AP$2, ""))</f>
        <v/>
      </c>
      <c r="S114" s="94" t="s">
        <v>76</v>
      </c>
      <c r="T114" s="82" t="s">
        <v>76</v>
      </c>
      <c r="U114" s="82" t="s">
        <v>76</v>
      </c>
      <c r="V114" s="82" t="s">
        <v>76</v>
      </c>
      <c r="W114" s="82" t="s">
        <v>76</v>
      </c>
      <c r="X114" s="82" t="s">
        <v>76</v>
      </c>
      <c r="Y114" s="82" t="s">
        <v>76</v>
      </c>
      <c r="Z114" s="82" t="s">
        <v>76</v>
      </c>
      <c r="AA114" s="82" t="s">
        <v>76</v>
      </c>
      <c r="AB114" s="82" t="s">
        <v>76</v>
      </c>
      <c r="AC114" s="82" t="s">
        <v>76</v>
      </c>
      <c r="AD114" s="82" t="s">
        <v>76</v>
      </c>
      <c r="AE114" s="82" t="s">
        <v>76</v>
      </c>
      <c r="AF114" s="82" t="s">
        <v>76</v>
      </c>
      <c r="AG114" s="82" t="s">
        <v>76</v>
      </c>
      <c r="AH114" s="82" t="s">
        <v>76</v>
      </c>
      <c r="AI114" s="82" t="s">
        <v>76</v>
      </c>
      <c r="AJ114" s="82" t="s">
        <v>76</v>
      </c>
      <c r="AK114" s="82" t="s">
        <v>76</v>
      </c>
      <c r="AL114" s="82" t="s">
        <v>76</v>
      </c>
      <c r="AM114" s="82" t="s">
        <v>76</v>
      </c>
      <c r="AN114" s="82" t="s">
        <v>76</v>
      </c>
      <c r="AO114" s="82" t="s">
        <v>76</v>
      </c>
      <c r="AP114" s="82" t="s">
        <v>76</v>
      </c>
      <c r="AQ114" s="82"/>
      <c r="AR114" s="82"/>
      <c r="AS114" s="82"/>
      <c r="AT114" s="82"/>
      <c r="AU114" s="82"/>
      <c r="AV114" s="82"/>
      <c r="AW114" s="82"/>
      <c r="AX114" s="82"/>
      <c r="AY114" s="82"/>
      <c r="AZ114" s="40"/>
      <c r="BA114" s="40"/>
      <c r="BB114" s="40"/>
      <c r="BC114" s="40"/>
      <c r="BD114" s="40"/>
      <c r="BE114" s="40"/>
      <c r="BF114" s="40"/>
      <c r="BG114" s="40"/>
      <c r="BH114" s="40"/>
      <c r="BI114" s="40"/>
      <c r="BJ114" s="40"/>
      <c r="BK114" s="82" cm="1">
        <f t="array" ref="BK114">SUM(IF('HABILITADOS Y RECHAZADOS LOTE 1'!$AZ59:$BJ59&lt;&gt;"", 'HABILITADOS Y RECHAZADOS LOTE 1'!$AZ59:$BJ59, 0))</f>
        <v>25.5</v>
      </c>
      <c r="BL114" s="83" t="s">
        <v>81</v>
      </c>
      <c r="BM114" s="61" t="s">
        <v>81</v>
      </c>
    </row>
    <row r="115" spans="2:65" ht="193.2" hidden="1" x14ac:dyDescent="0.3">
      <c r="B115" s="99" t="s">
        <v>113</v>
      </c>
      <c r="C115" s="100" t="s">
        <v>596</v>
      </c>
      <c r="D115" s="101" t="s">
        <v>597</v>
      </c>
      <c r="E115" s="101">
        <v>1</v>
      </c>
      <c r="F115" s="101"/>
      <c r="G115" s="101"/>
      <c r="H115" s="101"/>
      <c r="I115" s="101" t="s">
        <v>98</v>
      </c>
      <c r="J115" s="110" t="s">
        <v>598</v>
      </c>
      <c r="K115" s="100" t="s">
        <v>599</v>
      </c>
      <c r="L115" s="100" t="s">
        <v>600</v>
      </c>
      <c r="M115" s="103" t="s">
        <v>601</v>
      </c>
      <c r="N115" s="103"/>
      <c r="O115" s="103"/>
      <c r="P115" s="101" t="s">
        <v>98</v>
      </c>
      <c r="Q115" s="110" t="s">
        <v>598</v>
      </c>
      <c r="R115" s="103" t="str" cm="1">
        <f t="array" ref="R115">_xlfn.TEXTJOIN(", ", TRUE, IF('HABILITADOS Y RECHAZADOS LOTE 1'!$S115:$AP115="SI", 'HABILITADOS Y RECHAZADOS LOTE 1'!$S$2:$AP$2, ""))</f>
        <v/>
      </c>
      <c r="S115" s="94" t="s">
        <v>76</v>
      </c>
      <c r="T115" s="82" t="s">
        <v>76</v>
      </c>
      <c r="U115" s="82" t="s">
        <v>76</v>
      </c>
      <c r="V115" s="82" t="s">
        <v>76</v>
      </c>
      <c r="W115" s="82" t="s">
        <v>76</v>
      </c>
      <c r="X115" s="82" t="s">
        <v>76</v>
      </c>
      <c r="Y115" s="82" t="s">
        <v>76</v>
      </c>
      <c r="Z115" s="82" t="s">
        <v>76</v>
      </c>
      <c r="AA115" s="82" t="s">
        <v>76</v>
      </c>
      <c r="AB115" s="82" t="s">
        <v>76</v>
      </c>
      <c r="AC115" s="82" t="s">
        <v>76</v>
      </c>
      <c r="AD115" s="82" t="s">
        <v>76</v>
      </c>
      <c r="AE115" s="82" t="s">
        <v>76</v>
      </c>
      <c r="AF115" s="82" t="s">
        <v>76</v>
      </c>
      <c r="AG115" s="82" t="s">
        <v>76</v>
      </c>
      <c r="AH115" s="82" t="s">
        <v>76</v>
      </c>
      <c r="AI115" s="82" t="s">
        <v>76</v>
      </c>
      <c r="AJ115" s="82" t="s">
        <v>76</v>
      </c>
      <c r="AK115" s="82" t="s">
        <v>76</v>
      </c>
      <c r="AL115" s="82" t="s">
        <v>76</v>
      </c>
      <c r="AM115" s="82" t="s">
        <v>76</v>
      </c>
      <c r="AN115" s="82" t="s">
        <v>76</v>
      </c>
      <c r="AO115" s="82" t="s">
        <v>76</v>
      </c>
      <c r="AP115" s="82" t="s">
        <v>76</v>
      </c>
      <c r="AQ115" s="82"/>
      <c r="AR115" s="82"/>
      <c r="AS115" s="82"/>
      <c r="AT115" s="82"/>
      <c r="AU115" s="82"/>
      <c r="AV115" s="82"/>
      <c r="AW115" s="82"/>
      <c r="AX115" s="82"/>
      <c r="AY115" s="82"/>
      <c r="AZ115" s="40"/>
      <c r="BA115" s="40"/>
      <c r="BB115" s="40"/>
      <c r="BC115" s="40"/>
      <c r="BD115" s="40"/>
      <c r="BE115" s="40"/>
      <c r="BF115" s="40"/>
      <c r="BG115" s="40"/>
      <c r="BH115" s="40"/>
      <c r="BI115" s="40"/>
      <c r="BJ115" s="40"/>
      <c r="BK115" s="82" cm="1">
        <f t="array" ref="BK115">SUM(IF('HABILITADOS Y RECHAZADOS LOTE 1'!$AZ13:$BJ13&lt;&gt;"", 'HABILITADOS Y RECHAZADOS LOTE 1'!$AZ13:$BJ13, 0))</f>
        <v>16.5</v>
      </c>
      <c r="BL115" s="83" t="s">
        <v>81</v>
      </c>
      <c r="BM115" s="61" t="s">
        <v>81</v>
      </c>
    </row>
    <row r="116" spans="2:65" ht="193.2" hidden="1" x14ac:dyDescent="0.3">
      <c r="B116" s="99" t="s">
        <v>602</v>
      </c>
      <c r="C116" s="100" t="s">
        <v>603</v>
      </c>
      <c r="D116" s="101" t="s">
        <v>604</v>
      </c>
      <c r="E116" s="101">
        <v>1</v>
      </c>
      <c r="F116" s="101"/>
      <c r="G116" s="101"/>
      <c r="H116" s="101"/>
      <c r="I116" s="101" t="s">
        <v>98</v>
      </c>
      <c r="J116" s="106" t="s">
        <v>598</v>
      </c>
      <c r="K116" s="100" t="s">
        <v>550</v>
      </c>
      <c r="L116" s="100" t="s">
        <v>551</v>
      </c>
      <c r="M116" s="103"/>
      <c r="N116" s="103"/>
      <c r="O116" s="103"/>
      <c r="P116" s="101" t="s">
        <v>98</v>
      </c>
      <c r="Q116" s="110" t="s">
        <v>598</v>
      </c>
      <c r="R116" s="103" t="str" cm="1">
        <f t="array" ref="R116">_xlfn.TEXTJOIN(", ", TRUE, IF('HABILITADOS Y RECHAZADOS LOTE 1'!$S116:$AP116="SI", 'HABILITADOS Y RECHAZADOS LOTE 1'!$S$2:$AP$2, ""))</f>
        <v/>
      </c>
      <c r="S116" s="95" t="s">
        <v>76</v>
      </c>
      <c r="T116" s="84" t="s">
        <v>76</v>
      </c>
      <c r="U116" s="84" t="s">
        <v>76</v>
      </c>
      <c r="V116" s="84" t="s">
        <v>76</v>
      </c>
      <c r="W116" s="84" t="s">
        <v>76</v>
      </c>
      <c r="X116" s="84" t="s">
        <v>76</v>
      </c>
      <c r="Y116" s="84" t="s">
        <v>76</v>
      </c>
      <c r="Z116" s="84" t="s">
        <v>76</v>
      </c>
      <c r="AA116" s="84" t="s">
        <v>76</v>
      </c>
      <c r="AB116" s="84" t="s">
        <v>76</v>
      </c>
      <c r="AC116" s="84" t="s">
        <v>76</v>
      </c>
      <c r="AD116" s="84" t="s">
        <v>76</v>
      </c>
      <c r="AE116" s="84" t="s">
        <v>76</v>
      </c>
      <c r="AF116" s="84" t="s">
        <v>76</v>
      </c>
      <c r="AG116" s="84" t="s">
        <v>76</v>
      </c>
      <c r="AH116" s="84" t="s">
        <v>76</v>
      </c>
      <c r="AI116" s="84" t="s">
        <v>76</v>
      </c>
      <c r="AJ116" s="84" t="s">
        <v>76</v>
      </c>
      <c r="AK116" s="84" t="s">
        <v>76</v>
      </c>
      <c r="AL116" s="84" t="s">
        <v>76</v>
      </c>
      <c r="AM116" s="84" t="s">
        <v>76</v>
      </c>
      <c r="AN116" s="84" t="s">
        <v>76</v>
      </c>
      <c r="AO116" s="84" t="s">
        <v>76</v>
      </c>
      <c r="AP116" s="84" t="s">
        <v>76</v>
      </c>
      <c r="AQ116" s="84"/>
      <c r="AR116" s="84"/>
      <c r="AS116" s="84"/>
      <c r="AT116" s="84"/>
      <c r="AU116" s="84"/>
      <c r="AV116" s="84"/>
      <c r="AW116" s="84"/>
      <c r="AX116" s="84"/>
      <c r="AY116" s="84"/>
      <c r="AZ116" s="41"/>
      <c r="BA116" s="41"/>
      <c r="BB116" s="41"/>
      <c r="BC116" s="41"/>
      <c r="BD116" s="41"/>
      <c r="BE116" s="41"/>
      <c r="BF116" s="41"/>
      <c r="BG116" s="41"/>
      <c r="BH116" s="41"/>
      <c r="BI116" s="41"/>
      <c r="BJ116" s="41"/>
      <c r="BK116" s="84" cm="1">
        <f t="array" ref="BK116">SUM(IF('HABILITADOS Y RECHAZADOS LOTE 1'!$AZ14:$BJ14&lt;&gt;"", 'HABILITADOS Y RECHAZADOS LOTE 1'!$AZ14:$BJ14, 0))</f>
        <v>0</v>
      </c>
      <c r="BL116" s="86" t="s">
        <v>81</v>
      </c>
      <c r="BM116" s="61" t="s">
        <v>81</v>
      </c>
    </row>
    <row r="117" spans="2:65" ht="187.2" hidden="1" x14ac:dyDescent="0.3">
      <c r="B117" s="99" t="s">
        <v>67</v>
      </c>
      <c r="C117" s="100" t="s">
        <v>605</v>
      </c>
      <c r="D117" s="101" t="s">
        <v>606</v>
      </c>
      <c r="E117" s="101">
        <v>1</v>
      </c>
      <c r="F117" s="101"/>
      <c r="G117" s="101"/>
      <c r="H117" s="101"/>
      <c r="I117" s="101" t="s">
        <v>98</v>
      </c>
      <c r="J117" s="106" t="s">
        <v>116</v>
      </c>
      <c r="K117" s="100" t="s">
        <v>143</v>
      </c>
      <c r="L117" s="100" t="s">
        <v>607</v>
      </c>
      <c r="M117" s="103" t="s">
        <v>608</v>
      </c>
      <c r="N117" s="103"/>
      <c r="O117" s="103"/>
      <c r="P117" s="101" t="s">
        <v>98</v>
      </c>
      <c r="Q117" s="110" t="s">
        <v>116</v>
      </c>
      <c r="R117" s="103" t="str" cm="1">
        <f t="array" ref="R117">_xlfn.TEXTJOIN(", ", TRUE, IF('HABILITADOS Y RECHAZADOS LOTE 1'!$S117:$AP117="SI", 'HABILITADOS Y RECHAZADOS LOTE 1'!$S$2:$AP$2, ""))</f>
        <v/>
      </c>
      <c r="S117" s="94"/>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40"/>
      <c r="BA117" s="40"/>
      <c r="BB117" s="40"/>
      <c r="BC117" s="40"/>
      <c r="BD117" s="40"/>
      <c r="BE117" s="40"/>
      <c r="BF117" s="40"/>
      <c r="BG117" s="40"/>
      <c r="BH117" s="40"/>
      <c r="BI117" s="40"/>
      <c r="BJ117" s="40"/>
      <c r="BK117" s="82" cm="1">
        <f t="array" ref="BK117">SUM(IF('HABILITADOS Y RECHAZADOS LOTE 1'!$AZ15:$BJ15&lt;&gt;"", 'HABILITADOS Y RECHAZADOS LOTE 1'!$AZ15:$BJ15, 0))</f>
        <v>10.25</v>
      </c>
      <c r="BL117" s="83" t="s">
        <v>81</v>
      </c>
      <c r="BM117" s="61" t="s">
        <v>81</v>
      </c>
    </row>
    <row r="118" spans="2:65" ht="193.2" hidden="1" x14ac:dyDescent="0.3">
      <c r="B118" s="100" t="s">
        <v>130</v>
      </c>
      <c r="C118" s="100" t="s">
        <v>609</v>
      </c>
      <c r="D118" s="101" t="s">
        <v>610</v>
      </c>
      <c r="E118" s="101">
        <v>1</v>
      </c>
      <c r="F118" s="101"/>
      <c r="G118" s="101"/>
      <c r="H118" s="101"/>
      <c r="I118" s="101" t="s">
        <v>98</v>
      </c>
      <c r="J118" s="106" t="s">
        <v>598</v>
      </c>
      <c r="K118" s="100" t="s">
        <v>143</v>
      </c>
      <c r="L118" s="100" t="s">
        <v>607</v>
      </c>
      <c r="M118" s="103" t="s">
        <v>610</v>
      </c>
      <c r="N118" s="103"/>
      <c r="O118" s="103"/>
      <c r="P118" s="101" t="s">
        <v>98</v>
      </c>
      <c r="Q118" s="110" t="s">
        <v>598</v>
      </c>
      <c r="R118" s="103" t="str" cm="1">
        <f t="array" ref="R118">_xlfn.TEXTJOIN(", ", TRUE, IF('HABILITADOS Y RECHAZADOS LOTE 1'!$S118:$AP118="SI", 'HABILITADOS Y RECHAZADOS LOTE 1'!$S$2:$AP$2, ""))</f>
        <v/>
      </c>
      <c r="S118" s="95" t="s">
        <v>76</v>
      </c>
      <c r="T118" s="84" t="s">
        <v>76</v>
      </c>
      <c r="U118" s="84" t="s">
        <v>76</v>
      </c>
      <c r="V118" s="84" t="s">
        <v>76</v>
      </c>
      <c r="W118" s="84" t="s">
        <v>76</v>
      </c>
      <c r="X118" s="84" t="s">
        <v>76</v>
      </c>
      <c r="Y118" s="84" t="s">
        <v>76</v>
      </c>
      <c r="Z118" s="84" t="s">
        <v>76</v>
      </c>
      <c r="AA118" s="84" t="s">
        <v>76</v>
      </c>
      <c r="AB118" s="84" t="s">
        <v>76</v>
      </c>
      <c r="AC118" s="84" t="s">
        <v>76</v>
      </c>
      <c r="AD118" s="84" t="s">
        <v>76</v>
      </c>
      <c r="AE118" s="84" t="s">
        <v>76</v>
      </c>
      <c r="AF118" s="84" t="s">
        <v>76</v>
      </c>
      <c r="AG118" s="84" t="s">
        <v>76</v>
      </c>
      <c r="AH118" s="84" t="s">
        <v>76</v>
      </c>
      <c r="AI118" s="84" t="s">
        <v>76</v>
      </c>
      <c r="AJ118" s="84" t="s">
        <v>76</v>
      </c>
      <c r="AK118" s="84" t="s">
        <v>76</v>
      </c>
      <c r="AL118" s="84" t="s">
        <v>76</v>
      </c>
      <c r="AM118" s="84" t="s">
        <v>76</v>
      </c>
      <c r="AN118" s="84" t="s">
        <v>76</v>
      </c>
      <c r="AO118" s="84" t="s">
        <v>76</v>
      </c>
      <c r="AP118" s="84" t="s">
        <v>76</v>
      </c>
      <c r="AQ118" s="84"/>
      <c r="AR118" s="84"/>
      <c r="AS118" s="84"/>
      <c r="AT118" s="84"/>
      <c r="AU118" s="84"/>
      <c r="AV118" s="84"/>
      <c r="AW118" s="84"/>
      <c r="AX118" s="84"/>
      <c r="AY118" s="84"/>
      <c r="AZ118" s="41"/>
      <c r="BA118" s="41"/>
      <c r="BB118" s="41"/>
      <c r="BC118" s="41"/>
      <c r="BD118" s="41"/>
      <c r="BE118" s="41"/>
      <c r="BF118" s="41"/>
      <c r="BG118" s="41"/>
      <c r="BH118" s="41"/>
      <c r="BI118" s="41"/>
      <c r="BJ118" s="41"/>
      <c r="BK118" s="84" cm="1">
        <f t="array" ref="BK118">SUM(IF('HABILITADOS Y RECHAZADOS LOTE 1'!$AZ16:$BJ16&lt;&gt;"", 'HABILITADOS Y RECHAZADOS LOTE 1'!$AZ16:$BJ16, 0))</f>
        <v>4</v>
      </c>
      <c r="BL118" s="86" t="s">
        <v>81</v>
      </c>
      <c r="BM118" s="61" t="s">
        <v>81</v>
      </c>
    </row>
    <row r="119" spans="2:65" ht="193.2" hidden="1" x14ac:dyDescent="0.3">
      <c r="B119" s="100"/>
      <c r="C119" s="100" t="s">
        <v>611</v>
      </c>
      <c r="D119" s="101" t="s">
        <v>612</v>
      </c>
      <c r="E119" s="101">
        <v>2</v>
      </c>
      <c r="F119" s="101"/>
      <c r="G119" s="101"/>
      <c r="H119" s="101"/>
      <c r="I119" s="101" t="s">
        <v>98</v>
      </c>
      <c r="J119" s="106" t="s">
        <v>598</v>
      </c>
      <c r="K119" s="100" t="s">
        <v>161</v>
      </c>
      <c r="L119" s="100" t="s">
        <v>613</v>
      </c>
      <c r="M119" s="103" t="s">
        <v>614</v>
      </c>
      <c r="N119" s="103"/>
      <c r="O119" s="103"/>
      <c r="P119" s="101" t="s">
        <v>98</v>
      </c>
      <c r="Q119" s="110" t="s">
        <v>598</v>
      </c>
      <c r="R119" s="103" t="str" cm="1">
        <f t="array" ref="R119">_xlfn.TEXTJOIN(", ", TRUE, IF('HABILITADOS Y RECHAZADOS LOTE 1'!$S119:$AP119="SI", 'HABILITADOS Y RECHAZADOS LOTE 1'!$S$2:$AP$2, ""))</f>
        <v/>
      </c>
      <c r="S119" s="94" t="s">
        <v>76</v>
      </c>
      <c r="T119" s="82" t="s">
        <v>76</v>
      </c>
      <c r="U119" s="82" t="s">
        <v>76</v>
      </c>
      <c r="V119" s="82" t="s">
        <v>76</v>
      </c>
      <c r="W119" s="82" t="s">
        <v>76</v>
      </c>
      <c r="X119" s="82" t="s">
        <v>76</v>
      </c>
      <c r="Y119" s="82" t="s">
        <v>76</v>
      </c>
      <c r="Z119" s="82" t="s">
        <v>76</v>
      </c>
      <c r="AA119" s="82" t="s">
        <v>76</v>
      </c>
      <c r="AB119" s="82" t="s">
        <v>76</v>
      </c>
      <c r="AC119" s="82" t="s">
        <v>76</v>
      </c>
      <c r="AD119" s="82" t="s">
        <v>76</v>
      </c>
      <c r="AE119" s="82" t="s">
        <v>76</v>
      </c>
      <c r="AF119" s="82" t="s">
        <v>76</v>
      </c>
      <c r="AG119" s="82" t="s">
        <v>76</v>
      </c>
      <c r="AH119" s="82" t="s">
        <v>76</v>
      </c>
      <c r="AI119" s="82" t="s">
        <v>76</v>
      </c>
      <c r="AJ119" s="82" t="s">
        <v>76</v>
      </c>
      <c r="AK119" s="82" t="s">
        <v>76</v>
      </c>
      <c r="AL119" s="82" t="s">
        <v>76</v>
      </c>
      <c r="AM119" s="82" t="s">
        <v>76</v>
      </c>
      <c r="AN119" s="82" t="s">
        <v>76</v>
      </c>
      <c r="AO119" s="82" t="s">
        <v>76</v>
      </c>
      <c r="AP119" s="82" t="s">
        <v>76</v>
      </c>
      <c r="AQ119" s="82"/>
      <c r="AR119" s="82"/>
      <c r="AS119" s="82"/>
      <c r="AT119" s="82"/>
      <c r="AU119" s="82"/>
      <c r="AV119" s="82"/>
      <c r="AW119" s="82"/>
      <c r="AX119" s="82"/>
      <c r="AY119" s="82"/>
      <c r="AZ119" s="40"/>
      <c r="BA119" s="40"/>
      <c r="BB119" s="40"/>
      <c r="BC119" s="40"/>
      <c r="BD119" s="40"/>
      <c r="BE119" s="40"/>
      <c r="BF119" s="40"/>
      <c r="BG119" s="40"/>
      <c r="BH119" s="40"/>
      <c r="BI119" s="40"/>
      <c r="BJ119" s="40"/>
      <c r="BK119" s="82" cm="1">
        <f t="array" ref="BK119">SUM(IF('HABILITADOS Y RECHAZADOS LOTE 1'!$AZ17:$BJ17&lt;&gt;"", 'HABILITADOS Y RECHAZADOS LOTE 1'!$AZ17:$BJ17, 0))</f>
        <v>11.25</v>
      </c>
      <c r="BL119" s="83" t="s">
        <v>81</v>
      </c>
      <c r="BM119" s="61" t="s">
        <v>81</v>
      </c>
    </row>
    <row r="120" spans="2:65" ht="193.2" hidden="1" x14ac:dyDescent="0.3">
      <c r="B120" s="99" t="s">
        <v>615</v>
      </c>
      <c r="C120" s="100" t="s">
        <v>616</v>
      </c>
      <c r="D120" s="101" t="s">
        <v>617</v>
      </c>
      <c r="E120" s="101">
        <v>2</v>
      </c>
      <c r="F120" s="101"/>
      <c r="G120" s="101"/>
      <c r="H120" s="101"/>
      <c r="I120" s="101" t="s">
        <v>98</v>
      </c>
      <c r="J120" s="106" t="s">
        <v>598</v>
      </c>
      <c r="K120" s="100" t="s">
        <v>143</v>
      </c>
      <c r="L120" s="100" t="s">
        <v>607</v>
      </c>
      <c r="M120" s="103" t="s">
        <v>618</v>
      </c>
      <c r="N120" s="103"/>
      <c r="O120" s="103"/>
      <c r="P120" s="101" t="s">
        <v>98</v>
      </c>
      <c r="Q120" s="110" t="s">
        <v>598</v>
      </c>
      <c r="R120" s="103" t="str" cm="1">
        <f t="array" ref="R120">_xlfn.TEXTJOIN(", ", TRUE, IF('HABILITADOS Y RECHAZADOS LOTE 1'!$S120:$AP120="SI", 'HABILITADOS Y RECHAZADOS LOTE 1'!$S$2:$AP$2, ""))</f>
        <v/>
      </c>
      <c r="S120" s="95" t="s">
        <v>76</v>
      </c>
      <c r="T120" s="84" t="s">
        <v>76</v>
      </c>
      <c r="U120" s="84" t="s">
        <v>76</v>
      </c>
      <c r="V120" s="84" t="s">
        <v>76</v>
      </c>
      <c r="W120" s="84" t="s">
        <v>76</v>
      </c>
      <c r="X120" s="84" t="s">
        <v>76</v>
      </c>
      <c r="Y120" s="84" t="s">
        <v>76</v>
      </c>
      <c r="Z120" s="84" t="s">
        <v>76</v>
      </c>
      <c r="AA120" s="84" t="s">
        <v>76</v>
      </c>
      <c r="AB120" s="84" t="s">
        <v>76</v>
      </c>
      <c r="AC120" s="84" t="s">
        <v>76</v>
      </c>
      <c r="AD120" s="84" t="s">
        <v>76</v>
      </c>
      <c r="AE120" s="84" t="s">
        <v>76</v>
      </c>
      <c r="AF120" s="84" t="s">
        <v>76</v>
      </c>
      <c r="AG120" s="84" t="s">
        <v>76</v>
      </c>
      <c r="AH120" s="84" t="s">
        <v>76</v>
      </c>
      <c r="AI120" s="84" t="s">
        <v>76</v>
      </c>
      <c r="AJ120" s="84" t="s">
        <v>76</v>
      </c>
      <c r="AK120" s="84" t="s">
        <v>76</v>
      </c>
      <c r="AL120" s="84" t="s">
        <v>76</v>
      </c>
      <c r="AM120" s="84" t="s">
        <v>76</v>
      </c>
      <c r="AN120" s="84" t="s">
        <v>76</v>
      </c>
      <c r="AO120" s="84" t="s">
        <v>76</v>
      </c>
      <c r="AP120" s="84" t="s">
        <v>76</v>
      </c>
      <c r="AQ120" s="84"/>
      <c r="AR120" s="84"/>
      <c r="AS120" s="84"/>
      <c r="AT120" s="84"/>
      <c r="AU120" s="84"/>
      <c r="AV120" s="84"/>
      <c r="AW120" s="84"/>
      <c r="AX120" s="84"/>
      <c r="AY120" s="84"/>
      <c r="AZ120" s="41"/>
      <c r="BA120" s="41"/>
      <c r="BB120" s="41"/>
      <c r="BC120" s="41"/>
      <c r="BD120" s="41"/>
      <c r="BE120" s="41"/>
      <c r="BF120" s="41"/>
      <c r="BG120" s="41"/>
      <c r="BH120" s="41"/>
      <c r="BI120" s="41"/>
      <c r="BJ120" s="41"/>
      <c r="BK120" s="84" cm="1">
        <f t="array" ref="BK120">SUM(IF('HABILITADOS Y RECHAZADOS LOTE 1'!$AZ18:$BJ18&lt;&gt;"", 'HABILITADOS Y RECHAZADOS LOTE 1'!$AZ18:$BJ18, 0))</f>
        <v>10</v>
      </c>
      <c r="BL120" s="86" t="s">
        <v>81</v>
      </c>
      <c r="BM120" s="61" t="s">
        <v>81</v>
      </c>
    </row>
    <row r="121" spans="2:65" ht="193.2" hidden="1" x14ac:dyDescent="0.3">
      <c r="B121" s="99" t="s">
        <v>67</v>
      </c>
      <c r="C121" s="100" t="s">
        <v>619</v>
      </c>
      <c r="D121" s="101" t="s">
        <v>620</v>
      </c>
      <c r="E121" s="101">
        <v>2</v>
      </c>
      <c r="F121" s="101"/>
      <c r="G121" s="101"/>
      <c r="H121" s="101"/>
      <c r="I121" s="101" t="s">
        <v>98</v>
      </c>
      <c r="J121" s="106" t="s">
        <v>598</v>
      </c>
      <c r="K121" s="100" t="s">
        <v>143</v>
      </c>
      <c r="L121" s="100" t="s">
        <v>144</v>
      </c>
      <c r="M121" s="103" t="s">
        <v>621</v>
      </c>
      <c r="N121" s="103"/>
      <c r="O121" s="103"/>
      <c r="P121" s="101" t="s">
        <v>98</v>
      </c>
      <c r="Q121" s="110" t="s">
        <v>598</v>
      </c>
      <c r="R121" s="103" t="str" cm="1">
        <f t="array" ref="R121">_xlfn.TEXTJOIN(", ", TRUE, IF('HABILITADOS Y RECHAZADOS LOTE 1'!$S121:$AP121="SI", 'HABILITADOS Y RECHAZADOS LOTE 1'!$S$2:$AP$2, ""))</f>
        <v/>
      </c>
      <c r="S121" s="95" t="s">
        <v>76</v>
      </c>
      <c r="T121" s="84" t="s">
        <v>76</v>
      </c>
      <c r="U121" s="84" t="s">
        <v>76</v>
      </c>
      <c r="V121" s="84" t="s">
        <v>76</v>
      </c>
      <c r="W121" s="84" t="s">
        <v>76</v>
      </c>
      <c r="X121" s="84" t="s">
        <v>76</v>
      </c>
      <c r="Y121" s="84" t="s">
        <v>76</v>
      </c>
      <c r="Z121" s="84" t="s">
        <v>76</v>
      </c>
      <c r="AA121" s="84" t="s">
        <v>76</v>
      </c>
      <c r="AB121" s="84" t="s">
        <v>76</v>
      </c>
      <c r="AC121" s="84" t="s">
        <v>76</v>
      </c>
      <c r="AD121" s="84" t="s">
        <v>76</v>
      </c>
      <c r="AE121" s="84" t="s">
        <v>76</v>
      </c>
      <c r="AF121" s="84" t="s">
        <v>76</v>
      </c>
      <c r="AG121" s="84" t="s">
        <v>76</v>
      </c>
      <c r="AH121" s="84" t="s">
        <v>76</v>
      </c>
      <c r="AI121" s="84" t="s">
        <v>76</v>
      </c>
      <c r="AJ121" s="84" t="s">
        <v>76</v>
      </c>
      <c r="AK121" s="84" t="s">
        <v>76</v>
      </c>
      <c r="AL121" s="84" t="s">
        <v>76</v>
      </c>
      <c r="AM121" s="84" t="s">
        <v>76</v>
      </c>
      <c r="AN121" s="84" t="s">
        <v>76</v>
      </c>
      <c r="AO121" s="84" t="s">
        <v>76</v>
      </c>
      <c r="AP121" s="84" t="s">
        <v>76</v>
      </c>
      <c r="AQ121" s="84"/>
      <c r="AR121" s="84"/>
      <c r="AS121" s="84"/>
      <c r="AT121" s="84"/>
      <c r="AU121" s="84"/>
      <c r="AV121" s="84"/>
      <c r="AW121" s="84"/>
      <c r="AX121" s="84"/>
      <c r="AY121" s="84"/>
      <c r="AZ121" s="41"/>
      <c r="BA121" s="41"/>
      <c r="BB121" s="41"/>
      <c r="BC121" s="41"/>
      <c r="BD121" s="41"/>
      <c r="BE121" s="41"/>
      <c r="BF121" s="41"/>
      <c r="BG121" s="41"/>
      <c r="BH121" s="41"/>
      <c r="BI121" s="41"/>
      <c r="BJ121" s="41"/>
      <c r="BK121" s="84" cm="1">
        <f t="array" ref="BK121">SUM(IF('HABILITADOS Y RECHAZADOS LOTE 1'!$AZ20:$BJ20&lt;&gt;"", 'HABILITADOS Y RECHAZADOS LOTE 1'!$AZ20:$BJ20, 0))</f>
        <v>25</v>
      </c>
      <c r="BL121" s="86" t="s">
        <v>81</v>
      </c>
      <c r="BM121" s="61" t="s">
        <v>81</v>
      </c>
    </row>
    <row r="122" spans="2:65" ht="193.2" hidden="1" x14ac:dyDescent="0.3">
      <c r="B122" s="100"/>
      <c r="C122" s="100" t="s">
        <v>622</v>
      </c>
      <c r="D122" s="101" t="s">
        <v>119</v>
      </c>
      <c r="E122" s="101">
        <v>2</v>
      </c>
      <c r="F122" s="101"/>
      <c r="G122" s="101"/>
      <c r="H122" s="101"/>
      <c r="I122" s="101" t="s">
        <v>98</v>
      </c>
      <c r="J122" s="110" t="s">
        <v>598</v>
      </c>
      <c r="K122" s="100" t="s">
        <v>74</v>
      </c>
      <c r="L122" s="100" t="s">
        <v>623</v>
      </c>
      <c r="M122" s="112" t="s">
        <v>119</v>
      </c>
      <c r="N122" s="103"/>
      <c r="O122" s="103"/>
      <c r="P122" s="101" t="s">
        <v>98</v>
      </c>
      <c r="Q122" s="110" t="s">
        <v>598</v>
      </c>
      <c r="R122" s="103" t="str" cm="1">
        <f t="array" ref="R122">_xlfn.TEXTJOIN(", ", TRUE, IF('HABILITADOS Y RECHAZADOS LOTE 1'!$S122:$AP122="SI", 'HABILITADOS Y RECHAZADOS LOTE 1'!$S$2:$AP$2, ""))</f>
        <v/>
      </c>
      <c r="S122" s="94"/>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40"/>
      <c r="BA122" s="40"/>
      <c r="BB122" s="40"/>
      <c r="BC122" s="40"/>
      <c r="BD122" s="40"/>
      <c r="BE122" s="40"/>
      <c r="BF122" s="40"/>
      <c r="BG122" s="40"/>
      <c r="BH122" s="40"/>
      <c r="BI122" s="40"/>
      <c r="BJ122" s="40"/>
      <c r="BK122" s="82" cm="1">
        <f t="array" ref="BK122">SUM(IF('HABILITADOS Y RECHAZADOS LOTE 1'!$AZ39:$BJ39&lt;&gt;"", 'HABILITADOS Y RECHAZADOS LOTE 1'!$AZ39:$BJ39, 0))</f>
        <v>25</v>
      </c>
      <c r="BL122" s="83" t="s">
        <v>81</v>
      </c>
      <c r="BM122" s="61" t="s">
        <v>81</v>
      </c>
    </row>
    <row r="123" spans="2:65" ht="193.2" hidden="1" x14ac:dyDescent="0.3">
      <c r="B123" s="100" t="s">
        <v>624</v>
      </c>
      <c r="C123" s="100" t="s">
        <v>625</v>
      </c>
      <c r="D123" s="126" t="s">
        <v>626</v>
      </c>
      <c r="E123" s="101">
        <v>2</v>
      </c>
      <c r="F123" s="101"/>
      <c r="G123" s="101"/>
      <c r="H123" s="101"/>
      <c r="I123" s="101" t="s">
        <v>98</v>
      </c>
      <c r="J123" s="106" t="s">
        <v>598</v>
      </c>
      <c r="K123" s="100" t="s">
        <v>143</v>
      </c>
      <c r="L123" s="100" t="s">
        <v>607</v>
      </c>
      <c r="M123" s="103" t="s">
        <v>627</v>
      </c>
      <c r="N123" s="103"/>
      <c r="O123" s="103"/>
      <c r="P123" s="101" t="s">
        <v>98</v>
      </c>
      <c r="Q123" s="110" t="s">
        <v>598</v>
      </c>
      <c r="R123" s="103" t="str" cm="1">
        <f t="array" ref="R123">_xlfn.TEXTJOIN(", ", TRUE, IF('HABILITADOS Y RECHAZADOS LOTE 1'!$S123:$AP123="SI", 'HABILITADOS Y RECHAZADOS LOTE 1'!$S$2:$AP$2, ""))</f>
        <v/>
      </c>
      <c r="S123" s="95" t="s">
        <v>76</v>
      </c>
      <c r="T123" s="84" t="s">
        <v>76</v>
      </c>
      <c r="U123" s="84" t="s">
        <v>76</v>
      </c>
      <c r="V123" s="84" t="s">
        <v>76</v>
      </c>
      <c r="W123" s="84" t="s">
        <v>76</v>
      </c>
      <c r="X123" s="84" t="s">
        <v>76</v>
      </c>
      <c r="Y123" s="84" t="s">
        <v>76</v>
      </c>
      <c r="Z123" s="84" t="s">
        <v>76</v>
      </c>
      <c r="AA123" s="84" t="s">
        <v>76</v>
      </c>
      <c r="AB123" s="84" t="s">
        <v>76</v>
      </c>
      <c r="AC123" s="84" t="s">
        <v>76</v>
      </c>
      <c r="AD123" s="84" t="s">
        <v>76</v>
      </c>
      <c r="AE123" s="84" t="s">
        <v>76</v>
      </c>
      <c r="AF123" s="84" t="s">
        <v>76</v>
      </c>
      <c r="AG123" s="84" t="s">
        <v>76</v>
      </c>
      <c r="AH123" s="84" t="s">
        <v>76</v>
      </c>
      <c r="AI123" s="84" t="s">
        <v>76</v>
      </c>
      <c r="AJ123" s="84" t="s">
        <v>76</v>
      </c>
      <c r="AK123" s="84" t="s">
        <v>76</v>
      </c>
      <c r="AL123" s="84" t="s">
        <v>76</v>
      </c>
      <c r="AM123" s="84" t="s">
        <v>76</v>
      </c>
      <c r="AN123" s="84" t="s">
        <v>76</v>
      </c>
      <c r="AO123" s="84" t="s">
        <v>76</v>
      </c>
      <c r="AP123" s="84" t="s">
        <v>76</v>
      </c>
      <c r="AQ123" s="84"/>
      <c r="AR123" s="84"/>
      <c r="AS123" s="84"/>
      <c r="AT123" s="84"/>
      <c r="AU123" s="84"/>
      <c r="AV123" s="84"/>
      <c r="AW123" s="84"/>
      <c r="AX123" s="84"/>
      <c r="AY123" s="84"/>
      <c r="AZ123" s="41"/>
      <c r="BA123" s="41"/>
      <c r="BB123" s="41"/>
      <c r="BC123" s="41"/>
      <c r="BD123" s="41"/>
      <c r="BE123" s="41"/>
      <c r="BF123" s="41"/>
      <c r="BG123" s="41"/>
      <c r="BH123" s="41"/>
      <c r="BI123" s="41"/>
      <c r="BJ123" s="41"/>
      <c r="BK123" s="84" cm="1">
        <f t="array" ref="BK123">SUM(IF('HABILITADOS Y RECHAZADOS LOTE 1'!$AZ60:$BJ60&lt;&gt;"", 'HABILITADOS Y RECHAZADOS LOTE 1'!$AZ60:$BJ60, 0))</f>
        <v>32.5</v>
      </c>
      <c r="BL123" s="86" t="s">
        <v>81</v>
      </c>
      <c r="BM123" s="61" t="s">
        <v>81</v>
      </c>
    </row>
    <row r="124" spans="2:65" ht="193.2" hidden="1" x14ac:dyDescent="0.3">
      <c r="B124" s="100" t="s">
        <v>628</v>
      </c>
      <c r="C124" s="100" t="s">
        <v>629</v>
      </c>
      <c r="D124" s="101" t="s">
        <v>630</v>
      </c>
      <c r="E124" s="101">
        <v>1</v>
      </c>
      <c r="F124" s="101"/>
      <c r="G124" s="101"/>
      <c r="H124" s="101"/>
      <c r="I124" s="101" t="s">
        <v>98</v>
      </c>
      <c r="J124" s="106" t="s">
        <v>598</v>
      </c>
      <c r="K124" s="100" t="s">
        <v>248</v>
      </c>
      <c r="L124" s="100" t="s">
        <v>249</v>
      </c>
      <c r="M124" s="103" t="s">
        <v>631</v>
      </c>
      <c r="N124" s="103"/>
      <c r="O124" s="103"/>
      <c r="P124" s="101" t="s">
        <v>98</v>
      </c>
      <c r="Q124" s="110" t="s">
        <v>598</v>
      </c>
      <c r="R124" s="103" t="str" cm="1">
        <f t="array" ref="R124">_xlfn.TEXTJOIN(", ", TRUE, IF('HABILITADOS Y RECHAZADOS LOTE 1'!$S124:$AP124="SI", 'HABILITADOS Y RECHAZADOS LOTE 1'!$S$2:$AP$2, ""))</f>
        <v/>
      </c>
      <c r="S124" s="94" t="s">
        <v>76</v>
      </c>
      <c r="T124" s="82" t="s">
        <v>76</v>
      </c>
      <c r="U124" s="82" t="s">
        <v>76</v>
      </c>
      <c r="V124" s="82" t="s">
        <v>76</v>
      </c>
      <c r="W124" s="82" t="s">
        <v>76</v>
      </c>
      <c r="X124" s="82" t="s">
        <v>76</v>
      </c>
      <c r="Y124" s="82" t="s">
        <v>76</v>
      </c>
      <c r="Z124" s="82" t="s">
        <v>76</v>
      </c>
      <c r="AA124" s="82" t="s">
        <v>76</v>
      </c>
      <c r="AB124" s="82" t="s">
        <v>76</v>
      </c>
      <c r="AC124" s="82" t="s">
        <v>76</v>
      </c>
      <c r="AD124" s="82" t="s">
        <v>76</v>
      </c>
      <c r="AE124" s="82" t="s">
        <v>76</v>
      </c>
      <c r="AF124" s="82" t="s">
        <v>76</v>
      </c>
      <c r="AG124" s="82" t="s">
        <v>76</v>
      </c>
      <c r="AH124" s="82" t="s">
        <v>76</v>
      </c>
      <c r="AI124" s="82" t="s">
        <v>76</v>
      </c>
      <c r="AJ124" s="82" t="s">
        <v>76</v>
      </c>
      <c r="AK124" s="82" t="s">
        <v>76</v>
      </c>
      <c r="AL124" s="82" t="s">
        <v>76</v>
      </c>
      <c r="AM124" s="82" t="s">
        <v>76</v>
      </c>
      <c r="AN124" s="82" t="s">
        <v>76</v>
      </c>
      <c r="AO124" s="82" t="s">
        <v>76</v>
      </c>
      <c r="AP124" s="82" t="s">
        <v>76</v>
      </c>
      <c r="AQ124" s="82"/>
      <c r="AR124" s="82"/>
      <c r="AS124" s="82"/>
      <c r="AT124" s="82"/>
      <c r="AU124" s="82"/>
      <c r="AV124" s="82"/>
      <c r="AW124" s="82"/>
      <c r="AX124" s="82"/>
      <c r="AY124" s="82"/>
      <c r="AZ124" s="40"/>
      <c r="BA124" s="40"/>
      <c r="BB124" s="40"/>
      <c r="BC124" s="40"/>
      <c r="BD124" s="40"/>
      <c r="BE124" s="40"/>
      <c r="BF124" s="40"/>
      <c r="BG124" s="40"/>
      <c r="BH124" s="40"/>
      <c r="BI124" s="40"/>
      <c r="BJ124" s="40"/>
      <c r="BK124" s="82" cm="1">
        <f t="array" ref="BK124">SUM(IF('HABILITADOS Y RECHAZADOS LOTE 1'!$AZ63:$BJ63&lt;&gt;"", 'HABILITADOS Y RECHAZADOS LOTE 1'!$AZ63:$BJ63, 0))</f>
        <v>26</v>
      </c>
      <c r="BL124" s="83" t="s">
        <v>81</v>
      </c>
      <c r="BM124" s="61" t="s">
        <v>81</v>
      </c>
    </row>
    <row r="125" spans="2:65" ht="193.2" hidden="1" x14ac:dyDescent="0.3">
      <c r="B125" s="100" t="s">
        <v>632</v>
      </c>
      <c r="C125" s="100" t="s">
        <v>633</v>
      </c>
      <c r="D125" s="101" t="s">
        <v>634</v>
      </c>
      <c r="E125" s="101">
        <v>2</v>
      </c>
      <c r="F125" s="101"/>
      <c r="G125" s="101"/>
      <c r="H125" s="101"/>
      <c r="I125" s="101" t="s">
        <v>98</v>
      </c>
      <c r="J125" s="106" t="s">
        <v>598</v>
      </c>
      <c r="K125" s="100" t="s">
        <v>171</v>
      </c>
      <c r="L125" s="100" t="s">
        <v>635</v>
      </c>
      <c r="M125" s="103"/>
      <c r="N125" s="103"/>
      <c r="O125" s="103"/>
      <c r="P125" s="101" t="s">
        <v>98</v>
      </c>
      <c r="Q125" s="110" t="s">
        <v>598</v>
      </c>
      <c r="R125" s="103" t="str" cm="1">
        <f t="array" ref="R125">_xlfn.TEXTJOIN(", ", TRUE, IF('HABILITADOS Y RECHAZADOS LOTE 1'!$S125:$AP125="SI", 'HABILITADOS Y RECHAZADOS LOTE 1'!$S$2:$AP$2, ""))</f>
        <v/>
      </c>
      <c r="S125" s="94" t="s">
        <v>76</v>
      </c>
      <c r="T125" s="82" t="s">
        <v>76</v>
      </c>
      <c r="U125" s="82" t="s">
        <v>76</v>
      </c>
      <c r="V125" s="82" t="s">
        <v>76</v>
      </c>
      <c r="W125" s="82" t="s">
        <v>76</v>
      </c>
      <c r="X125" s="82" t="s">
        <v>76</v>
      </c>
      <c r="Y125" s="82" t="s">
        <v>76</v>
      </c>
      <c r="Z125" s="82" t="s">
        <v>76</v>
      </c>
      <c r="AA125" s="82" t="s">
        <v>76</v>
      </c>
      <c r="AB125" s="82" t="s">
        <v>76</v>
      </c>
      <c r="AC125" s="82" t="s">
        <v>76</v>
      </c>
      <c r="AD125" s="82" t="s">
        <v>76</v>
      </c>
      <c r="AE125" s="82" t="s">
        <v>76</v>
      </c>
      <c r="AF125" s="82" t="s">
        <v>76</v>
      </c>
      <c r="AG125" s="82" t="s">
        <v>76</v>
      </c>
      <c r="AH125" s="82" t="s">
        <v>76</v>
      </c>
      <c r="AI125" s="82" t="s">
        <v>76</v>
      </c>
      <c r="AJ125" s="82" t="s">
        <v>76</v>
      </c>
      <c r="AK125" s="82" t="s">
        <v>76</v>
      </c>
      <c r="AL125" s="82" t="s">
        <v>76</v>
      </c>
      <c r="AM125" s="82" t="s">
        <v>76</v>
      </c>
      <c r="AN125" s="82" t="s">
        <v>76</v>
      </c>
      <c r="AO125" s="82" t="s">
        <v>76</v>
      </c>
      <c r="AP125" s="82" t="s">
        <v>76</v>
      </c>
      <c r="AQ125" s="82"/>
      <c r="AR125" s="82"/>
      <c r="AS125" s="82"/>
      <c r="AT125" s="82"/>
      <c r="AU125" s="82"/>
      <c r="AV125" s="82"/>
      <c r="AW125" s="82"/>
      <c r="AX125" s="82"/>
      <c r="AY125" s="82"/>
      <c r="AZ125" s="40"/>
      <c r="BA125" s="40"/>
      <c r="BB125" s="40"/>
      <c r="BC125" s="40"/>
      <c r="BD125" s="40"/>
      <c r="BE125" s="40"/>
      <c r="BF125" s="40"/>
      <c r="BG125" s="40"/>
      <c r="BH125" s="40"/>
      <c r="BI125" s="40"/>
      <c r="BJ125" s="40"/>
      <c r="BK125" s="82" cm="1">
        <f t="array" ref="BK125">SUM(IF('HABILITADOS Y RECHAZADOS LOTE 1'!$AZ65:$BJ65&lt;&gt;"", 'HABILITADOS Y RECHAZADOS LOTE 1'!$AZ65:$BJ65, 0))</f>
        <v>0</v>
      </c>
      <c r="BL125" s="83" t="s">
        <v>81</v>
      </c>
      <c r="BM125" s="65" t="s">
        <v>347</v>
      </c>
    </row>
    <row r="126" spans="2:65" ht="193.2" hidden="1" x14ac:dyDescent="0.3">
      <c r="B126" s="99" t="s">
        <v>67</v>
      </c>
      <c r="C126" s="100" t="s">
        <v>636</v>
      </c>
      <c r="D126" s="101" t="s">
        <v>637</v>
      </c>
      <c r="E126" s="101">
        <v>2</v>
      </c>
      <c r="F126" s="101"/>
      <c r="G126" s="101"/>
      <c r="H126" s="101"/>
      <c r="I126" s="101" t="s">
        <v>98</v>
      </c>
      <c r="J126" s="110" t="s">
        <v>598</v>
      </c>
      <c r="K126" s="100" t="s">
        <v>171</v>
      </c>
      <c r="L126" s="100" t="s">
        <v>635</v>
      </c>
      <c r="M126" s="103" t="s">
        <v>638</v>
      </c>
      <c r="N126" s="103"/>
      <c r="O126" s="103"/>
      <c r="P126" s="101" t="s">
        <v>98</v>
      </c>
      <c r="Q126" s="110" t="s">
        <v>598</v>
      </c>
      <c r="R126" s="103" t="str" cm="1">
        <f t="array" ref="R126">_xlfn.TEXTJOIN(", ", TRUE, IF('HABILITADOS Y RECHAZADOS LOTE 1'!$S126:$AP126="SI", 'HABILITADOS Y RECHAZADOS LOTE 1'!$S$2:$AP$2, ""))</f>
        <v/>
      </c>
      <c r="S126" s="94" t="s">
        <v>76</v>
      </c>
      <c r="T126" s="82" t="s">
        <v>76</v>
      </c>
      <c r="U126" s="82" t="s">
        <v>76</v>
      </c>
      <c r="V126" s="82" t="s">
        <v>76</v>
      </c>
      <c r="W126" s="82" t="s">
        <v>76</v>
      </c>
      <c r="X126" s="82" t="s">
        <v>76</v>
      </c>
      <c r="Y126" s="82" t="s">
        <v>76</v>
      </c>
      <c r="Z126" s="82" t="s">
        <v>76</v>
      </c>
      <c r="AA126" s="82" t="s">
        <v>76</v>
      </c>
      <c r="AB126" s="82" t="s">
        <v>76</v>
      </c>
      <c r="AC126" s="82" t="s">
        <v>76</v>
      </c>
      <c r="AD126" s="82" t="s">
        <v>76</v>
      </c>
      <c r="AE126" s="82" t="s">
        <v>76</v>
      </c>
      <c r="AF126" s="82" t="s">
        <v>76</v>
      </c>
      <c r="AG126" s="82" t="s">
        <v>76</v>
      </c>
      <c r="AH126" s="82" t="s">
        <v>76</v>
      </c>
      <c r="AI126" s="82" t="s">
        <v>76</v>
      </c>
      <c r="AJ126" s="82" t="s">
        <v>76</v>
      </c>
      <c r="AK126" s="82" t="s">
        <v>76</v>
      </c>
      <c r="AL126" s="82" t="s">
        <v>76</v>
      </c>
      <c r="AM126" s="82" t="s">
        <v>76</v>
      </c>
      <c r="AN126" s="82" t="s">
        <v>76</v>
      </c>
      <c r="AO126" s="82" t="s">
        <v>76</v>
      </c>
      <c r="AP126" s="82" t="s">
        <v>76</v>
      </c>
      <c r="AQ126" s="82"/>
      <c r="AR126" s="82"/>
      <c r="AS126" s="82"/>
      <c r="AT126" s="82"/>
      <c r="AU126" s="82"/>
      <c r="AV126" s="82"/>
      <c r="AW126" s="82"/>
      <c r="AX126" s="82"/>
      <c r="AY126" s="82"/>
      <c r="AZ126" s="40"/>
      <c r="BA126" s="40"/>
      <c r="BB126" s="40"/>
      <c r="BC126" s="40"/>
      <c r="BD126" s="40"/>
      <c r="BE126" s="40"/>
      <c r="BF126" s="40"/>
      <c r="BG126" s="40"/>
      <c r="BH126" s="40"/>
      <c r="BI126" s="40"/>
      <c r="BJ126" s="40"/>
      <c r="BK126" s="82" cm="1">
        <f t="array" ref="BK126">SUM(IF('HABILITADOS Y RECHAZADOS LOTE 1'!$AZ81:$BJ81&lt;&gt;"", 'HABILITADOS Y RECHAZADOS LOTE 1'!$AZ81:$BJ81, 0))</f>
        <v>26.25</v>
      </c>
      <c r="BL126" s="83" t="s">
        <v>81</v>
      </c>
      <c r="BM126" s="61" t="s">
        <v>81</v>
      </c>
    </row>
    <row r="127" spans="2:65" ht="193.2" hidden="1" x14ac:dyDescent="0.3">
      <c r="B127" s="99" t="s">
        <v>639</v>
      </c>
      <c r="C127" s="100" t="s">
        <v>640</v>
      </c>
      <c r="D127" s="101" t="s">
        <v>641</v>
      </c>
      <c r="E127" s="101">
        <v>2</v>
      </c>
      <c r="F127" s="101"/>
      <c r="G127" s="101"/>
      <c r="H127" s="101"/>
      <c r="I127" s="101" t="s">
        <v>98</v>
      </c>
      <c r="J127" s="106" t="s">
        <v>598</v>
      </c>
      <c r="K127" s="100" t="s">
        <v>171</v>
      </c>
      <c r="L127" s="100" t="s">
        <v>635</v>
      </c>
      <c r="M127" s="103"/>
      <c r="N127" s="103"/>
      <c r="O127" s="103"/>
      <c r="P127" s="101" t="s">
        <v>98</v>
      </c>
      <c r="Q127" s="110" t="s">
        <v>598</v>
      </c>
      <c r="R127" s="103" t="str" cm="1">
        <f t="array" ref="R127">_xlfn.TEXTJOIN(", ", TRUE, IF('HABILITADOS Y RECHAZADOS LOTE 1'!$S127:$AP127="SI", 'HABILITADOS Y RECHAZADOS LOTE 1'!$S$2:$AP$2, ""))</f>
        <v/>
      </c>
      <c r="S127" s="95" t="s">
        <v>76</v>
      </c>
      <c r="T127" s="84" t="s">
        <v>76</v>
      </c>
      <c r="U127" s="84" t="s">
        <v>76</v>
      </c>
      <c r="V127" s="84" t="s">
        <v>76</v>
      </c>
      <c r="W127" s="84" t="s">
        <v>76</v>
      </c>
      <c r="X127" s="84" t="s">
        <v>76</v>
      </c>
      <c r="Y127" s="84" t="s">
        <v>76</v>
      </c>
      <c r="Z127" s="84" t="s">
        <v>76</v>
      </c>
      <c r="AA127" s="84" t="s">
        <v>76</v>
      </c>
      <c r="AB127" s="84" t="s">
        <v>76</v>
      </c>
      <c r="AC127" s="84" t="s">
        <v>76</v>
      </c>
      <c r="AD127" s="84" t="s">
        <v>76</v>
      </c>
      <c r="AE127" s="84" t="s">
        <v>76</v>
      </c>
      <c r="AF127" s="84" t="s">
        <v>76</v>
      </c>
      <c r="AG127" s="84" t="s">
        <v>76</v>
      </c>
      <c r="AH127" s="84" t="s">
        <v>76</v>
      </c>
      <c r="AI127" s="84" t="s">
        <v>76</v>
      </c>
      <c r="AJ127" s="84" t="s">
        <v>76</v>
      </c>
      <c r="AK127" s="84" t="s">
        <v>76</v>
      </c>
      <c r="AL127" s="84" t="s">
        <v>76</v>
      </c>
      <c r="AM127" s="84" t="s">
        <v>76</v>
      </c>
      <c r="AN127" s="84" t="s">
        <v>76</v>
      </c>
      <c r="AO127" s="84" t="s">
        <v>76</v>
      </c>
      <c r="AP127" s="84" t="s">
        <v>76</v>
      </c>
      <c r="AQ127" s="84"/>
      <c r="AR127" s="84"/>
      <c r="AS127" s="84"/>
      <c r="AT127" s="84"/>
      <c r="AU127" s="84"/>
      <c r="AV127" s="84"/>
      <c r="AW127" s="84"/>
      <c r="AX127" s="84"/>
      <c r="AY127" s="84"/>
      <c r="AZ127" s="41"/>
      <c r="BA127" s="41"/>
      <c r="BB127" s="41"/>
      <c r="BC127" s="41"/>
      <c r="BD127" s="41"/>
      <c r="BE127" s="41"/>
      <c r="BF127" s="41"/>
      <c r="BG127" s="41"/>
      <c r="BH127" s="41"/>
      <c r="BI127" s="41"/>
      <c r="BJ127" s="41"/>
      <c r="BK127" s="84" cm="1">
        <f t="array" ref="BK127">SUM(IF('HABILITADOS Y RECHAZADOS LOTE 1'!$AZ82:$BJ82&lt;&gt;"", 'HABILITADOS Y RECHAZADOS LOTE 1'!$AZ82:$BJ82, 0))</f>
        <v>21.25</v>
      </c>
      <c r="BL127" s="86" t="s">
        <v>81</v>
      </c>
      <c r="BM127" s="61" t="s">
        <v>81</v>
      </c>
    </row>
    <row r="128" spans="2:65" ht="138" hidden="1" x14ac:dyDescent="0.3">
      <c r="B128" s="100" t="s">
        <v>135</v>
      </c>
      <c r="C128" s="100" t="s">
        <v>642</v>
      </c>
      <c r="D128" s="101" t="s">
        <v>643</v>
      </c>
      <c r="E128" s="101">
        <v>2</v>
      </c>
      <c r="F128" s="101"/>
      <c r="G128" s="101"/>
      <c r="H128" s="101"/>
      <c r="I128" s="101" t="s">
        <v>98</v>
      </c>
      <c r="J128" s="106" t="s">
        <v>644</v>
      </c>
      <c r="K128" s="100" t="s">
        <v>171</v>
      </c>
      <c r="L128" s="100" t="s">
        <v>172</v>
      </c>
      <c r="M128" s="103" t="s">
        <v>645</v>
      </c>
      <c r="N128" s="103"/>
      <c r="O128" s="103"/>
      <c r="P128" s="101" t="s">
        <v>98</v>
      </c>
      <c r="Q128" s="110" t="s">
        <v>644</v>
      </c>
      <c r="R128" s="103" t="str" cm="1">
        <f t="array" ref="R128">_xlfn.TEXTJOIN(", ", TRUE, IF('HABILITADOS Y RECHAZADOS LOTE 1'!$S128:$AP128="SI", 'HABILITADOS Y RECHAZADOS LOTE 1'!$S$2:$AP$2, ""))</f>
        <v/>
      </c>
      <c r="S128" s="95" t="s">
        <v>76</v>
      </c>
      <c r="T128" s="84" t="s">
        <v>76</v>
      </c>
      <c r="U128" s="84" t="s">
        <v>76</v>
      </c>
      <c r="V128" s="84" t="s">
        <v>76</v>
      </c>
      <c r="W128" s="84" t="s">
        <v>76</v>
      </c>
      <c r="X128" s="84" t="s">
        <v>76</v>
      </c>
      <c r="Y128" s="84" t="s">
        <v>76</v>
      </c>
      <c r="Z128" s="84" t="s">
        <v>76</v>
      </c>
      <c r="AA128" s="84" t="s">
        <v>76</v>
      </c>
      <c r="AB128" s="84" t="s">
        <v>76</v>
      </c>
      <c r="AC128" s="84" t="s">
        <v>76</v>
      </c>
      <c r="AD128" s="84" t="s">
        <v>76</v>
      </c>
      <c r="AE128" s="84" t="s">
        <v>76</v>
      </c>
      <c r="AF128" s="84" t="s">
        <v>76</v>
      </c>
      <c r="AG128" s="84" t="s">
        <v>76</v>
      </c>
      <c r="AH128" s="84" t="s">
        <v>76</v>
      </c>
      <c r="AI128" s="84" t="s">
        <v>76</v>
      </c>
      <c r="AJ128" s="84" t="s">
        <v>76</v>
      </c>
      <c r="AK128" s="84" t="s">
        <v>76</v>
      </c>
      <c r="AL128" s="84" t="s">
        <v>76</v>
      </c>
      <c r="AM128" s="84" t="s">
        <v>76</v>
      </c>
      <c r="AN128" s="84" t="s">
        <v>76</v>
      </c>
      <c r="AO128" s="84" t="s">
        <v>76</v>
      </c>
      <c r="AP128" s="84" t="s">
        <v>76</v>
      </c>
      <c r="AQ128" s="84"/>
      <c r="AR128" s="84"/>
      <c r="AS128" s="84"/>
      <c r="AT128" s="84"/>
      <c r="AU128" s="84"/>
      <c r="AV128" s="84"/>
      <c r="AW128" s="84"/>
      <c r="AX128" s="84"/>
      <c r="AY128" s="84"/>
      <c r="AZ128" s="41"/>
      <c r="BA128" s="41"/>
      <c r="BB128" s="41"/>
      <c r="BC128" s="41"/>
      <c r="BD128" s="41"/>
      <c r="BE128" s="41"/>
      <c r="BF128" s="41"/>
      <c r="BG128" s="41"/>
      <c r="BH128" s="41"/>
      <c r="BI128" s="41"/>
      <c r="BJ128" s="41"/>
      <c r="BK128" s="84" cm="1">
        <f t="array" ref="BK128">SUM(IF('HABILITADOS Y RECHAZADOS LOTE 1'!$AZ94:$BJ94&lt;&gt;"", 'HABILITADOS Y RECHAZADOS LOTE 1'!$AZ94:$BJ94, 0))</f>
        <v>33.25</v>
      </c>
      <c r="BL128" s="86" t="s">
        <v>81</v>
      </c>
      <c r="BM128" s="61" t="s">
        <v>81</v>
      </c>
    </row>
    <row r="129" spans="2:65" ht="207" hidden="1" x14ac:dyDescent="0.3">
      <c r="B129" s="99" t="s">
        <v>646</v>
      </c>
      <c r="C129" s="100" t="s">
        <v>647</v>
      </c>
      <c r="D129" s="101" t="s">
        <v>648</v>
      </c>
      <c r="E129" s="101">
        <v>2</v>
      </c>
      <c r="F129" s="101"/>
      <c r="G129" s="101"/>
      <c r="H129" s="101"/>
      <c r="I129" s="101" t="s">
        <v>98</v>
      </c>
      <c r="J129" s="106" t="s">
        <v>649</v>
      </c>
      <c r="K129" s="100" t="s">
        <v>85</v>
      </c>
      <c r="L129" s="100" t="s">
        <v>85</v>
      </c>
      <c r="M129" s="103"/>
      <c r="N129" s="103"/>
      <c r="O129" s="103"/>
      <c r="P129" s="101" t="s">
        <v>98</v>
      </c>
      <c r="Q129" s="110" t="s">
        <v>649</v>
      </c>
      <c r="R129" s="103" t="str" cm="1">
        <f t="array" ref="R129">_xlfn.TEXTJOIN(", ", TRUE, IF('HABILITADOS Y RECHAZADOS LOTE 1'!$S129:$AP129="SI", 'HABILITADOS Y RECHAZADOS LOTE 1'!$S$2:$AP$2, ""))</f>
        <v/>
      </c>
      <c r="S129" s="94" t="s">
        <v>76</v>
      </c>
      <c r="T129" s="82" t="s">
        <v>76</v>
      </c>
      <c r="U129" s="82" t="s">
        <v>76</v>
      </c>
      <c r="V129" s="82" t="s">
        <v>76</v>
      </c>
      <c r="W129" s="82" t="s">
        <v>76</v>
      </c>
      <c r="X129" s="82" t="s">
        <v>76</v>
      </c>
      <c r="Y129" s="82" t="s">
        <v>76</v>
      </c>
      <c r="Z129" s="82" t="s">
        <v>76</v>
      </c>
      <c r="AA129" s="82" t="s">
        <v>76</v>
      </c>
      <c r="AB129" s="82" t="s">
        <v>76</v>
      </c>
      <c r="AC129" s="82" t="s">
        <v>76</v>
      </c>
      <c r="AD129" s="82" t="s">
        <v>76</v>
      </c>
      <c r="AE129" s="82" t="s">
        <v>76</v>
      </c>
      <c r="AF129" s="82" t="s">
        <v>76</v>
      </c>
      <c r="AG129" s="82" t="s">
        <v>76</v>
      </c>
      <c r="AH129" s="82" t="s">
        <v>76</v>
      </c>
      <c r="AI129" s="82" t="s">
        <v>76</v>
      </c>
      <c r="AJ129" s="82" t="s">
        <v>76</v>
      </c>
      <c r="AK129" s="82" t="s">
        <v>76</v>
      </c>
      <c r="AL129" s="82" t="s">
        <v>76</v>
      </c>
      <c r="AM129" s="82" t="s">
        <v>76</v>
      </c>
      <c r="AN129" s="82" t="s">
        <v>76</v>
      </c>
      <c r="AO129" s="82" t="s">
        <v>76</v>
      </c>
      <c r="AP129" s="82" t="s">
        <v>76</v>
      </c>
      <c r="AQ129" s="82"/>
      <c r="AR129" s="82"/>
      <c r="AS129" s="82"/>
      <c r="AT129" s="82"/>
      <c r="AU129" s="82"/>
      <c r="AV129" s="82"/>
      <c r="AW129" s="82"/>
      <c r="AX129" s="82"/>
      <c r="AY129" s="82"/>
      <c r="AZ129" s="40"/>
      <c r="BA129" s="40"/>
      <c r="BB129" s="40"/>
      <c r="BC129" s="40"/>
      <c r="BD129" s="40"/>
      <c r="BE129" s="40"/>
      <c r="BF129" s="40"/>
      <c r="BG129" s="40"/>
      <c r="BH129" s="40"/>
      <c r="BI129" s="40"/>
      <c r="BJ129" s="40"/>
      <c r="BK129" s="82" cm="1">
        <f t="array" ref="BK129">SUM(IF('HABILITADOS Y RECHAZADOS LOTE 1'!$AZ101:$BJ101&lt;&gt;"", 'HABILITADOS Y RECHAZADOS LOTE 1'!$AZ101:$BJ101, 0))</f>
        <v>0</v>
      </c>
      <c r="BL129" s="83" t="s">
        <v>81</v>
      </c>
      <c r="BM129" s="61" t="s">
        <v>81</v>
      </c>
    </row>
    <row r="130" spans="2:65" ht="201.6" hidden="1" x14ac:dyDescent="0.3">
      <c r="B130" s="99" t="s">
        <v>67</v>
      </c>
      <c r="C130" s="100" t="s">
        <v>650</v>
      </c>
      <c r="D130" s="101" t="s">
        <v>651</v>
      </c>
      <c r="E130" s="101">
        <v>2</v>
      </c>
      <c r="F130" s="101"/>
      <c r="G130" s="101"/>
      <c r="H130" s="101"/>
      <c r="I130" s="101" t="s">
        <v>98</v>
      </c>
      <c r="J130" s="106" t="s">
        <v>598</v>
      </c>
      <c r="K130" s="100" t="s">
        <v>171</v>
      </c>
      <c r="L130" s="100" t="s">
        <v>635</v>
      </c>
      <c r="M130" s="103" t="s">
        <v>652</v>
      </c>
      <c r="N130" s="103"/>
      <c r="O130" s="103"/>
      <c r="P130" s="101" t="s">
        <v>98</v>
      </c>
      <c r="Q130" s="110" t="s">
        <v>598</v>
      </c>
      <c r="R130" s="103" t="str" cm="1">
        <f t="array" ref="R130">_xlfn.TEXTJOIN(", ", TRUE, IF('HABILITADOS Y RECHAZADOS LOTE 1'!$S130:$AP130="SI", 'HABILITADOS Y RECHAZADOS LOTE 1'!$S$2:$AP$2, ""))</f>
        <v/>
      </c>
      <c r="S130" s="97" t="s">
        <v>76</v>
      </c>
      <c r="T130" s="91" t="s">
        <v>76</v>
      </c>
      <c r="U130" s="91" t="s">
        <v>76</v>
      </c>
      <c r="V130" s="91" t="s">
        <v>76</v>
      </c>
      <c r="W130" s="91" t="s">
        <v>76</v>
      </c>
      <c r="X130" s="91" t="s">
        <v>76</v>
      </c>
      <c r="Y130" s="91" t="s">
        <v>76</v>
      </c>
      <c r="Z130" s="91" t="s">
        <v>76</v>
      </c>
      <c r="AA130" s="91" t="s">
        <v>76</v>
      </c>
      <c r="AB130" s="91" t="s">
        <v>76</v>
      </c>
      <c r="AC130" s="91" t="s">
        <v>76</v>
      </c>
      <c r="AD130" s="91" t="s">
        <v>76</v>
      </c>
      <c r="AE130" s="91" t="s">
        <v>76</v>
      </c>
      <c r="AF130" s="91" t="s">
        <v>76</v>
      </c>
      <c r="AG130" s="91" t="s">
        <v>76</v>
      </c>
      <c r="AH130" s="91" t="s">
        <v>76</v>
      </c>
      <c r="AI130" s="91" t="s">
        <v>76</v>
      </c>
      <c r="AJ130" s="91" t="s">
        <v>76</v>
      </c>
      <c r="AK130" s="91" t="s">
        <v>76</v>
      </c>
      <c r="AL130" s="91" t="s">
        <v>76</v>
      </c>
      <c r="AM130" s="91" t="s">
        <v>76</v>
      </c>
      <c r="AN130" s="91" t="s">
        <v>76</v>
      </c>
      <c r="AO130" s="91" t="s">
        <v>76</v>
      </c>
      <c r="AP130" s="91" t="s">
        <v>76</v>
      </c>
      <c r="AQ130" s="91"/>
      <c r="AR130" s="91"/>
      <c r="AS130" s="91"/>
      <c r="AT130" s="91"/>
      <c r="AU130" s="91"/>
      <c r="AV130" s="91"/>
      <c r="AW130" s="91"/>
      <c r="AX130" s="91"/>
      <c r="AY130" s="91"/>
      <c r="AZ130" s="43"/>
      <c r="BA130" s="43"/>
      <c r="BB130" s="43"/>
      <c r="BC130" s="43"/>
      <c r="BD130" s="43"/>
      <c r="BE130" s="43"/>
      <c r="BF130" s="43"/>
      <c r="BG130" s="43"/>
      <c r="BH130" s="43"/>
      <c r="BI130" s="43"/>
      <c r="BJ130" s="43"/>
      <c r="BK130" s="91" cm="1">
        <f t="array" ref="BK130">SUM(IF('HABILITADOS Y RECHAZADOS LOTE 1'!$AZ105:$BJ105&lt;&gt;"", 'HABILITADOS Y RECHAZADOS LOTE 1'!$AZ105:$BJ105, 0))</f>
        <v>35</v>
      </c>
      <c r="BL130" s="92" t="s">
        <v>81</v>
      </c>
      <c r="BM130" s="62" t="s">
        <v>480</v>
      </c>
    </row>
  </sheetData>
  <sheetProtection algorithmName="SHA-512" hashValue="/IW5vt5McWbK9u95LFCtF/gZU3FVF6NoxfCdzCCN56ieXRazP/leFaH7DzF93tCA5vVZCYzKK+MTwqwU+J4poA==" saltValue="SXOFpTkHC0WsXjFPaJJqSA==" spinCount="100000" sheet="1" objects="1" scenarios="1" autoFilter="0"/>
  <mergeCells count="2">
    <mergeCell ref="AR1:AY1"/>
    <mergeCell ref="AZ1:BJ1"/>
  </mergeCells>
  <dataValidations count="26">
    <dataValidation allowBlank="1" showInputMessage="1" showErrorMessage="1" sqref="P61 R3:R130" xr:uid="{D3A1F211-9C3F-4CAD-8E6A-561A17D74295}"/>
    <dataValidation allowBlank="1" showInputMessage="1" showErrorMessage="1" prompt="Proveedor directo ACFC si el proponente es segmento 1, o  Certificaciones prácticas sostenibles y socialmente responsables (18.5.1, p. 216) si es de segmento 2 o 3" sqref="AZ2" xr:uid="{EB238E77-52E5-462D-9C76-A15BBBFD049F}"/>
    <dataValidation allowBlank="1" showInputMessage="1" showErrorMessage="1" prompt="Zonificación de aptitud productiva (UPRA) si el proponente es segmento 1, o  Cumplimiento de parafiscales (Decreto 248/2021) (18.5.2, p. 216) si es de segmento 2 o 3." sqref="BA2" xr:uid="{1E2079F4-E8E3-49C0-883F-9A2926085944}"/>
    <dataValidation allowBlank="1" showInputMessage="1" showErrorMessage="1" prompt="Usuarios del sistema de extensión agropecuaria (EPSEA) si el proponente es segmento 1, o  Sello de alimento ecológico (18.5.3, p. 217) si es de segmento 2 o 3" sqref="BB2" xr:uid="{92848AA8-A904-4955-9FD2-2F8E53843D34}"/>
    <dataValidation allowBlank="1" showInputMessage="1" showErrorMessage="1" prompt="Calidad de productor agropecuario local (Tenencia de la tierra) si el proponente es segmento 1, o  Encadenamiento con microempresas/Zasca (18.5.4, p. 218) si es segmento 2 o 3" sqref="BC2" xr:uid="{7BEDB216-5793-49BF-93CC-BC09EB8E721D}"/>
    <dataValidation allowBlank="1" showInputMessage="1" showErrorMessage="1" prompt="Certificados de Calidad e Inocuidad si el proponente es segmento 1, Beneficiarios de programas del Ministerio de Comercio (18.5.5, p. 220) si es segmento 2 o 3" sqref="BD2" xr:uid="{2D07DAE8-A3F8-49CA-9EC7-C878503A1A5C}"/>
    <dataValidation allowBlank="1" showInputMessage="1" showErrorMessage="1" prompt="Certificaciones de 2 o más contratos ejecutados en el término del último año del grupo de alimentos al que se pretende presentar. si el proponente es segmento 1, o  Contratos de proveeduría adicionales (18.5.6, p. 221) si es segmento 2 o 3." sqref="BE2" xr:uid="{740B8477-2583-4E5D-B56E-D8B99A02BC48}"/>
    <dataValidation allowBlank="1" showInputMessage="1" showErrorMessage="1" prompt="Puntaje para estimular la industria nacional" sqref="BF2" xr:uid="{2CFDB6A3-05E3-495C-BAE9-51540DF36B51}"/>
    <dataValidation allowBlank="1" showInputMessage="1" showErrorMessage="1" prompt="Puntaje por vinculación de personas en condición de discapacidad" sqref="BG2" xr:uid="{C3E9596A-59A5-4BC5-855A-7BE26AEDC79E}"/>
    <dataValidation allowBlank="1" showInputMessage="1" showErrorMessage="1" prompt="Puntaje para fomento a Emprendimientos o Empresas de mujeres" sqref="BH2" xr:uid="{21245AD2-2F79-4728-8A96-75AF2E5A090F}"/>
    <dataValidation allowBlank="1" showInputMessage="1" showErrorMessage="1" prompt="Puntaje para fomento de las MiPymes (Pequeño productor de ingresos bajos y pequeño productor)" sqref="BI2" xr:uid="{6C8645E0-3827-4574-9B4F-72F1921D129D}"/>
    <dataValidation type="list" allowBlank="1" showInputMessage="1" showErrorMessage="1" sqref="BH3:BI60 BH62:BI130" xr:uid="{A3EA3237-A16B-47EA-A085-51C0F3176348}">
      <formula1>$BI$1048563:$BI$1048564</formula1>
    </dataValidation>
    <dataValidation type="list" allowBlank="1" showInputMessage="1" showErrorMessage="1" sqref="BC3:BC10 BC12 BC14:BC23 BC25:BC49 BC51:BC57 BC115:BC129 BC91:BC99 BC102:BC113 BC59:BC60 BC62:BC89" xr:uid="{EAAD5E07-D8B8-4CF3-A8BF-34ABC8D390C8}">
      <formula1>"0, 1, 3, 5"</formula1>
    </dataValidation>
    <dataValidation type="list" allowBlank="1" showInputMessage="1" showErrorMessage="1" sqref="BD12 BD14:BD23 BD25:BD49 BD51:BD57 BD5:BD10 BD91:BD99 BD102:BD113 BD115:BD129 BD3 BE4 BD59:BD60 BD62:BD89" xr:uid="{B539F3FE-70DF-4338-B0AF-EED63062F98B}">
      <formula1>"0, 5"</formula1>
    </dataValidation>
    <dataValidation type="list" allowBlank="1" showInputMessage="1" showErrorMessage="1" sqref="BE3:BE10 BE12 BE14:BE23 BE25:BE49 BE51:BE57 BE115:BE129 BE91:BE99 BE102:BE113 BE59:BE60 BE62:BE89" xr:uid="{EE378C90-EBCD-4570-8BB0-78B68B7A9481}">
      <formula1>"0, 3, 6, 10"</formula1>
    </dataValidation>
    <dataValidation allowBlank="1" showInputMessage="1" showErrorMessage="1" prompt="Puntaje para estimular el productor local si el proponente es segmento 1, o  Puntaje para promocionar productores locales (18.5.7, p. 222) si es segmento 2 o 3." sqref="BJ2" xr:uid="{CB934A95-2C83-409A-841A-A5F04D12AC57}"/>
    <dataValidation type="list" allowBlank="1" showInputMessage="1" showErrorMessage="1" sqref="BF3:BF60 BF62:BF130" xr:uid="{E9BF6744-2A3C-4A52-8735-C08E5E4D249E}">
      <formula1>"0, 2, 4, 6, 8, 10"</formula1>
    </dataValidation>
    <dataValidation type="list" allowBlank="1" showInputMessage="1" showErrorMessage="1" sqref="BG3 BG5:BG60 BG62:BG130" xr:uid="{73AFDE64-3F41-4CF3-9332-50AA07DD6B7A}">
      <formula1>"0, 1"</formula1>
    </dataValidation>
    <dataValidation type="list" allowBlank="1" showInputMessage="1" showErrorMessage="1" sqref="BC11 BC13 BC24 BC50 BC58 BC90 BC100:BC101 BC114 BC130 BA62:BB130 AZ3:AZ130 BA3:BB60 BJ3:BJ130 BA61:BI61" xr:uid="{F1C6C728-0CFB-43B8-8456-6A0EADD5A142}">
      <formula1>"0, 6"</formula1>
    </dataValidation>
    <dataValidation type="list" allowBlank="1" showInputMessage="1" showErrorMessage="1" sqref="BD11 BD13 BD24 BD50 BD58 BD90 BD100:BD101 BD114 BD130" xr:uid="{D430A2DA-14C4-4770-9F92-4342A04EACF8}">
      <formula1>"0, 8"</formula1>
    </dataValidation>
    <dataValidation type="list" allowBlank="1" showInputMessage="1" showErrorMessage="1" sqref="BE11 BE13 BE24 BE50 BE58 BE90 BE100:BE101 BE114 BG4 BE130 AZ3:AZ10 AZ12 AZ14:AZ23 AZ25:AZ49 AZ51:AZ57 AZ59:AZ89 AZ91:AZ99 AZ102:AZ113 AZ115:AZ129 BJ3:BJ130 BA61:BI61" xr:uid="{98E8A6FF-2B8D-4D03-AFCE-269EA20834B9}">
      <formula1>"0, 10"</formula1>
    </dataValidation>
    <dataValidation type="list" allowBlank="1" showInputMessage="1" showErrorMessage="1" sqref="P3 P106 P126 P120:P123 P116 P114 P112 P109 P129:P130 P97:P100 P94 P91 P87 P85 P77 P74 P69 P5:P7 P56 P54 P43 P41 P32:P34 P30 P26 P24 P18:P19 P15:P16 P9 P62" xr:uid="{ACBAC143-85C9-4198-B677-332E200E153F}">
      <formula1>IF(O3="SI",$U$1047955:$U$1047957,$U$1047956:$U$1047957)</formula1>
    </dataValidation>
    <dataValidation type="list" allowBlank="1" showInputMessage="1" showErrorMessage="1" sqref="AO79:AP130 AR36:AW36 AM124:AN130 AY36 AR3:AY35 AR37:AY130 T78:AL130 AM78:AM122 AE3:AP39 S3:S130 T3:AD77 AE40:AM77 AN79:AN122 AN40:AP78" xr:uid="{968405BB-CCA9-4113-8010-B468F0C710FF}">
      <formula1>"SI, NO"</formula1>
    </dataValidation>
    <dataValidation type="list" allowBlank="1" showInputMessage="1" showErrorMessage="1" sqref="O3:O130" xr:uid="{7241FDE4-6192-4C37-B667-C4466B48EA1F}">
      <formula1>"SI,NO,PARCIALMENTE"</formula1>
    </dataValidation>
    <dataValidation type="list" allowBlank="1" showInputMessage="1" showErrorMessage="1" sqref="N3:N53 N55:N76 N78:N130" xr:uid="{A5037B04-A297-4C28-8B7F-ECC1FCFE9DBC}">
      <formula1>"SI,NO"</formula1>
    </dataValidation>
    <dataValidation type="list" allowBlank="1" showInputMessage="1" showErrorMessage="1" sqref="I101 I27:I28 I87 I10:I14 I84 I31 I80:I82 I90 I25 I44 I46:I47 I33 I110 I62 I103:I104 I107:I108 I71 I92 I50 I115 P10:P14 P25 P27:P28 P31 P44 P46:P47 P50 P71 P80:P82 P84 P90 P92 P101 P103:P104 P107:P108 P110 P115" xr:uid="{657FD1F2-CA1C-40DD-8E19-858B3A4BC3E0}">
      <formula1>"HABILITADO,NO HABILITADO,RECHAZADO"</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5336-10B2-4F9E-9CAD-51E2E432C490}">
  <dimension ref="A1:AN28"/>
  <sheetViews>
    <sheetView topLeftCell="A2" zoomScale="50" zoomScaleNormal="50" workbookViewId="0">
      <pane ySplit="1" topLeftCell="A25" activePane="bottomLeft" state="frozen"/>
      <selection activeCell="A2" sqref="A2"/>
      <selection pane="bottomLeft" activeCell="P28" sqref="P28"/>
    </sheetView>
  </sheetViews>
  <sheetFormatPr baseColWidth="10" defaultColWidth="11.44140625" defaultRowHeight="14.4" x14ac:dyDescent="0.3"/>
  <cols>
    <col min="1" max="1" width="32.109375" customWidth="1"/>
    <col min="2" max="2" width="38" customWidth="1"/>
    <col min="3" max="3" width="19.33203125" customWidth="1"/>
    <col min="4" max="6" width="11.44140625" hidden="1" customWidth="1"/>
    <col min="7" max="7" width="25.5546875" hidden="1" customWidth="1"/>
    <col min="8" max="8" width="36.5546875" hidden="1" customWidth="1"/>
    <col min="9" max="11" width="11.44140625" hidden="1" customWidth="1"/>
    <col min="12" max="12" width="19.88671875" customWidth="1"/>
    <col min="13" max="13" width="29.44140625" hidden="1" customWidth="1"/>
    <col min="14" max="14" width="11.44140625" hidden="1" customWidth="1"/>
    <col min="15" max="15" width="34.109375" style="50" customWidth="1"/>
    <col min="16" max="16" width="63" customWidth="1"/>
    <col min="17" max="17" width="32.6640625" style="51" customWidth="1"/>
    <col min="18" max="38" width="11.44140625" hidden="1" customWidth="1"/>
    <col min="39" max="39" width="32.88671875" hidden="1" customWidth="1"/>
  </cols>
  <sheetData>
    <row r="1" spans="1:40" hidden="1" x14ac:dyDescent="0.3">
      <c r="A1" s="7"/>
      <c r="B1" s="7"/>
      <c r="C1" s="7"/>
      <c r="D1" s="8"/>
      <c r="E1" s="8"/>
      <c r="F1" s="8"/>
      <c r="G1" s="7"/>
      <c r="H1" s="7"/>
      <c r="I1" s="7"/>
      <c r="J1" s="7"/>
      <c r="K1" s="1"/>
      <c r="L1" s="3"/>
      <c r="M1" s="1"/>
      <c r="N1" s="1"/>
      <c r="O1" s="46"/>
      <c r="P1" s="1"/>
      <c r="S1" s="131" t="s">
        <v>0</v>
      </c>
      <c r="T1" s="132"/>
      <c r="U1" s="132"/>
      <c r="V1" s="132"/>
      <c r="W1" s="132"/>
      <c r="X1" s="132"/>
      <c r="Y1" s="132"/>
      <c r="Z1" s="133"/>
      <c r="AA1" s="134" t="s">
        <v>653</v>
      </c>
      <c r="AB1" s="135"/>
      <c r="AC1" s="135"/>
      <c r="AD1" s="135"/>
      <c r="AE1" s="135"/>
      <c r="AF1" s="135"/>
      <c r="AG1" s="135"/>
      <c r="AH1" s="135"/>
      <c r="AI1" s="135"/>
      <c r="AJ1" s="136"/>
    </row>
    <row r="2" spans="1:40" ht="105" customHeight="1" x14ac:dyDescent="0.3">
      <c r="A2" s="66" t="s">
        <v>3</v>
      </c>
      <c r="B2" s="66" t="s">
        <v>4</v>
      </c>
      <c r="C2" s="66" t="s">
        <v>5</v>
      </c>
      <c r="D2" s="66" t="s">
        <v>7</v>
      </c>
      <c r="E2" s="66" t="s">
        <v>8</v>
      </c>
      <c r="F2" s="66" t="s">
        <v>9</v>
      </c>
      <c r="G2" s="66" t="s">
        <v>10</v>
      </c>
      <c r="H2" s="66" t="s">
        <v>11</v>
      </c>
      <c r="I2" s="66" t="s">
        <v>12</v>
      </c>
      <c r="J2" s="66" t="s">
        <v>13</v>
      </c>
      <c r="K2" s="66" t="s">
        <v>14</v>
      </c>
      <c r="L2" s="66" t="s">
        <v>654</v>
      </c>
      <c r="M2" s="66" t="s">
        <v>15</v>
      </c>
      <c r="N2" s="66" t="s">
        <v>16</v>
      </c>
      <c r="O2" s="66" t="s">
        <v>655</v>
      </c>
      <c r="P2" s="66" t="s">
        <v>656</v>
      </c>
      <c r="Q2" s="66" t="s">
        <v>657</v>
      </c>
      <c r="R2" s="9" t="s">
        <v>658</v>
      </c>
      <c r="S2" s="10" t="s">
        <v>45</v>
      </c>
      <c r="T2" s="10" t="s">
        <v>46</v>
      </c>
      <c r="U2" s="10" t="s">
        <v>47</v>
      </c>
      <c r="V2" s="10" t="s">
        <v>48</v>
      </c>
      <c r="W2" s="10" t="s">
        <v>49</v>
      </c>
      <c r="X2" s="10" t="s">
        <v>50</v>
      </c>
      <c r="Y2" s="10" t="s">
        <v>51</v>
      </c>
      <c r="Z2" s="10" t="s">
        <v>52</v>
      </c>
      <c r="AA2" s="11" t="s">
        <v>53</v>
      </c>
      <c r="AB2" s="11" t="s">
        <v>54</v>
      </c>
      <c r="AC2" s="11" t="s">
        <v>55</v>
      </c>
      <c r="AD2" s="11" t="s">
        <v>56</v>
      </c>
      <c r="AE2" s="11" t="s">
        <v>57</v>
      </c>
      <c r="AF2" s="11" t="s">
        <v>58</v>
      </c>
      <c r="AG2" s="11" t="s">
        <v>59</v>
      </c>
      <c r="AH2" s="11" t="s">
        <v>60</v>
      </c>
      <c r="AI2" s="11" t="s">
        <v>61</v>
      </c>
      <c r="AJ2" s="11" t="s">
        <v>62</v>
      </c>
      <c r="AK2" s="12" t="s">
        <v>659</v>
      </c>
      <c r="AL2" s="4" t="s">
        <v>660</v>
      </c>
      <c r="AM2" s="4" t="s">
        <v>66</v>
      </c>
    </row>
    <row r="3" spans="1:40" ht="189.75" hidden="1" customHeight="1" x14ac:dyDescent="0.3">
      <c r="A3" s="67" t="s">
        <v>661</v>
      </c>
      <c r="B3" s="17" t="s">
        <v>662</v>
      </c>
      <c r="C3" s="30" t="s">
        <v>663</v>
      </c>
      <c r="D3" s="22" t="s">
        <v>71</v>
      </c>
      <c r="E3" s="22" t="s">
        <v>71</v>
      </c>
      <c r="F3" s="22" t="s">
        <v>71</v>
      </c>
      <c r="G3" s="22" t="s">
        <v>78</v>
      </c>
      <c r="H3" s="28" t="s">
        <v>664</v>
      </c>
      <c r="I3" s="26" t="s">
        <v>550</v>
      </c>
      <c r="J3" s="26" t="s">
        <v>551</v>
      </c>
      <c r="K3" s="23" t="s">
        <v>663</v>
      </c>
      <c r="L3" s="22">
        <v>1</v>
      </c>
      <c r="M3" s="23" t="s">
        <v>76</v>
      </c>
      <c r="N3" s="23"/>
      <c r="O3" s="93" t="s">
        <v>78</v>
      </c>
      <c r="P3" s="27" t="s">
        <v>81</v>
      </c>
      <c r="Q3" s="69" t="s">
        <v>665</v>
      </c>
      <c r="R3" s="13" t="s">
        <v>666</v>
      </c>
      <c r="S3" s="14" t="s">
        <v>76</v>
      </c>
      <c r="T3" s="14" t="s">
        <v>76</v>
      </c>
      <c r="U3" s="14" t="s">
        <v>76</v>
      </c>
      <c r="V3" s="14" t="s">
        <v>76</v>
      </c>
      <c r="W3" s="14" t="s">
        <v>76</v>
      </c>
      <c r="X3" s="14" t="s">
        <v>76</v>
      </c>
      <c r="Y3" s="14" t="s">
        <v>77</v>
      </c>
      <c r="Z3" s="14" t="s">
        <v>76</v>
      </c>
      <c r="AA3" s="14">
        <v>8</v>
      </c>
      <c r="AB3" s="14">
        <v>8</v>
      </c>
      <c r="AC3" s="14">
        <v>8</v>
      </c>
      <c r="AD3" s="14">
        <v>8</v>
      </c>
      <c r="AE3" s="14">
        <v>8</v>
      </c>
      <c r="AF3" s="14">
        <v>8</v>
      </c>
      <c r="AG3" s="14">
        <v>20</v>
      </c>
      <c r="AH3" s="14">
        <v>0</v>
      </c>
      <c r="AI3" s="14">
        <v>0</v>
      </c>
      <c r="AJ3" s="14">
        <v>0.25</v>
      </c>
      <c r="AK3" s="15">
        <f t="shared" ref="AK3:AK28" si="0">SUM(AA3:AJ3)</f>
        <v>68.25</v>
      </c>
      <c r="AL3" s="16" t="s">
        <v>81</v>
      </c>
      <c r="AM3" s="6" t="s">
        <v>81</v>
      </c>
    </row>
    <row r="4" spans="1:40" ht="409.6" hidden="1" x14ac:dyDescent="0.3">
      <c r="A4" s="67" t="s">
        <v>667</v>
      </c>
      <c r="B4" s="17" t="s">
        <v>668</v>
      </c>
      <c r="C4" s="30" t="s">
        <v>669</v>
      </c>
      <c r="D4" s="22" t="s">
        <v>70</v>
      </c>
      <c r="E4" s="22" t="s">
        <v>70</v>
      </c>
      <c r="F4" s="22" t="s">
        <v>70</v>
      </c>
      <c r="G4" s="22" t="s">
        <v>72</v>
      </c>
      <c r="H4" s="25" t="s">
        <v>670</v>
      </c>
      <c r="I4" s="26" t="s">
        <v>143</v>
      </c>
      <c r="J4" s="17" t="s">
        <v>144</v>
      </c>
      <c r="K4" s="23" t="s">
        <v>671</v>
      </c>
      <c r="L4" s="22">
        <v>1</v>
      </c>
      <c r="M4" s="23" t="s">
        <v>76</v>
      </c>
      <c r="N4" s="23" t="s">
        <v>77</v>
      </c>
      <c r="O4" s="47" t="s">
        <v>178</v>
      </c>
      <c r="P4" s="32" t="s">
        <v>672</v>
      </c>
      <c r="Q4" s="70" t="s">
        <v>673</v>
      </c>
      <c r="R4" s="15" t="s">
        <v>674</v>
      </c>
      <c r="S4" s="14" t="s">
        <v>76</v>
      </c>
      <c r="T4" s="14" t="s">
        <v>76</v>
      </c>
      <c r="U4" s="14" t="s">
        <v>76</v>
      </c>
      <c r="V4" s="14" t="s">
        <v>76</v>
      </c>
      <c r="W4" s="14" t="s">
        <v>76</v>
      </c>
      <c r="X4" s="14" t="s">
        <v>76</v>
      </c>
      <c r="Y4" s="14" t="s">
        <v>76</v>
      </c>
      <c r="Z4" s="14" t="s">
        <v>76</v>
      </c>
      <c r="AA4" s="14">
        <v>0</v>
      </c>
      <c r="AB4" s="14">
        <v>0</v>
      </c>
      <c r="AC4" s="14">
        <v>0</v>
      </c>
      <c r="AD4" s="14">
        <v>0</v>
      </c>
      <c r="AE4" s="14">
        <v>0</v>
      </c>
      <c r="AF4" s="14">
        <v>0</v>
      </c>
      <c r="AG4" s="14">
        <v>0</v>
      </c>
      <c r="AH4" s="14">
        <v>0</v>
      </c>
      <c r="AI4" s="14">
        <v>0</v>
      </c>
      <c r="AJ4" s="14">
        <v>0</v>
      </c>
      <c r="AK4" s="15">
        <f t="shared" si="0"/>
        <v>0</v>
      </c>
      <c r="AL4" s="16" t="s">
        <v>77</v>
      </c>
      <c r="AM4" s="5" t="s">
        <v>675</v>
      </c>
    </row>
    <row r="5" spans="1:40" ht="409.6" hidden="1" x14ac:dyDescent="0.3">
      <c r="A5" s="67" t="s">
        <v>676</v>
      </c>
      <c r="B5" s="17" t="s">
        <v>677</v>
      </c>
      <c r="C5" s="26" t="s">
        <v>576</v>
      </c>
      <c r="D5" s="22" t="s">
        <v>70</v>
      </c>
      <c r="E5" s="22" t="s">
        <v>71</v>
      </c>
      <c r="F5" s="22" t="s">
        <v>71</v>
      </c>
      <c r="G5" s="22" t="s">
        <v>72</v>
      </c>
      <c r="H5" s="29" t="s">
        <v>678</v>
      </c>
      <c r="I5" s="26" t="s">
        <v>359</v>
      </c>
      <c r="J5" s="17" t="s">
        <v>360</v>
      </c>
      <c r="K5" s="23" t="s">
        <v>679</v>
      </c>
      <c r="L5" s="22">
        <v>1</v>
      </c>
      <c r="M5" s="23" t="s">
        <v>76</v>
      </c>
      <c r="N5" s="23" t="s">
        <v>77</v>
      </c>
      <c r="O5" s="47" t="s">
        <v>78</v>
      </c>
      <c r="P5" s="24" t="s">
        <v>680</v>
      </c>
      <c r="Q5" s="70" t="s">
        <v>681</v>
      </c>
      <c r="R5" s="15" t="s">
        <v>682</v>
      </c>
      <c r="S5" s="14" t="s">
        <v>76</v>
      </c>
      <c r="T5" s="14" t="s">
        <v>76</v>
      </c>
      <c r="U5" s="14" t="s">
        <v>76</v>
      </c>
      <c r="V5" s="14" t="s">
        <v>76</v>
      </c>
      <c r="W5" s="14" t="s">
        <v>76</v>
      </c>
      <c r="X5" s="14" t="s">
        <v>76</v>
      </c>
      <c r="Y5" s="14" t="s">
        <v>76</v>
      </c>
      <c r="Z5" s="14" t="s">
        <v>76</v>
      </c>
      <c r="AA5" s="14">
        <v>0</v>
      </c>
      <c r="AB5" s="14">
        <v>8</v>
      </c>
      <c r="AC5" s="14">
        <v>8</v>
      </c>
      <c r="AD5" s="14">
        <v>8</v>
      </c>
      <c r="AE5" s="14">
        <v>8</v>
      </c>
      <c r="AF5" s="14">
        <v>8</v>
      </c>
      <c r="AG5" s="14">
        <v>20</v>
      </c>
      <c r="AH5" s="14">
        <v>1</v>
      </c>
      <c r="AI5" s="14">
        <v>0</v>
      </c>
      <c r="AJ5" s="14">
        <v>0.25</v>
      </c>
      <c r="AK5" s="15">
        <f t="shared" si="0"/>
        <v>61.25</v>
      </c>
      <c r="AL5" s="16" t="s">
        <v>77</v>
      </c>
      <c r="AM5" s="5" t="s">
        <v>680</v>
      </c>
      <c r="AN5" t="s">
        <v>683</v>
      </c>
    </row>
    <row r="6" spans="1:40" ht="409.6" hidden="1" x14ac:dyDescent="0.3">
      <c r="A6" s="67" t="s">
        <v>684</v>
      </c>
      <c r="B6" s="17" t="s">
        <v>578</v>
      </c>
      <c r="C6" s="22" t="s">
        <v>579</v>
      </c>
      <c r="D6" s="22" t="s">
        <v>70</v>
      </c>
      <c r="E6" s="22" t="s">
        <v>71</v>
      </c>
      <c r="F6" s="22" t="s">
        <v>71</v>
      </c>
      <c r="G6" s="22" t="s">
        <v>72</v>
      </c>
      <c r="H6" s="29" t="s">
        <v>685</v>
      </c>
      <c r="I6" s="26" t="s">
        <v>392</v>
      </c>
      <c r="J6" s="17" t="s">
        <v>393</v>
      </c>
      <c r="K6" s="23" t="s">
        <v>579</v>
      </c>
      <c r="L6" s="22">
        <v>1</v>
      </c>
      <c r="M6" s="23" t="s">
        <v>76</v>
      </c>
      <c r="N6" s="23" t="s">
        <v>77</v>
      </c>
      <c r="O6" s="47" t="s">
        <v>78</v>
      </c>
      <c r="P6" s="24" t="s">
        <v>680</v>
      </c>
      <c r="Q6" s="70" t="s">
        <v>686</v>
      </c>
      <c r="R6" s="15" t="s">
        <v>682</v>
      </c>
      <c r="S6" s="14" t="s">
        <v>76</v>
      </c>
      <c r="T6" s="14" t="s">
        <v>76</v>
      </c>
      <c r="U6" s="14" t="s">
        <v>76</v>
      </c>
      <c r="V6" s="14" t="s">
        <v>76</v>
      </c>
      <c r="W6" s="14" t="s">
        <v>76</v>
      </c>
      <c r="X6" s="14" t="s">
        <v>76</v>
      </c>
      <c r="Y6" s="14" t="s">
        <v>76</v>
      </c>
      <c r="Z6" s="14" t="s">
        <v>76</v>
      </c>
      <c r="AA6" s="14">
        <v>0</v>
      </c>
      <c r="AB6" s="14">
        <v>8</v>
      </c>
      <c r="AC6" s="14">
        <v>8</v>
      </c>
      <c r="AD6" s="14">
        <v>8</v>
      </c>
      <c r="AE6" s="14">
        <v>8</v>
      </c>
      <c r="AF6" s="14">
        <v>8</v>
      </c>
      <c r="AG6" s="14">
        <v>20</v>
      </c>
      <c r="AH6" s="14">
        <v>1</v>
      </c>
      <c r="AI6" s="14">
        <v>0</v>
      </c>
      <c r="AJ6" s="14">
        <v>0.25</v>
      </c>
      <c r="AK6" s="15">
        <f t="shared" si="0"/>
        <v>61.25</v>
      </c>
      <c r="AL6" s="16" t="s">
        <v>77</v>
      </c>
      <c r="AM6" s="5" t="s">
        <v>680</v>
      </c>
    </row>
    <row r="7" spans="1:40" ht="409.6" hidden="1" x14ac:dyDescent="0.3">
      <c r="A7" s="67" t="s">
        <v>687</v>
      </c>
      <c r="B7" s="17" t="s">
        <v>581</v>
      </c>
      <c r="C7" s="22" t="s">
        <v>582</v>
      </c>
      <c r="D7" s="22" t="s">
        <v>70</v>
      </c>
      <c r="E7" s="22" t="s">
        <v>70</v>
      </c>
      <c r="F7" s="22" t="s">
        <v>71</v>
      </c>
      <c r="G7" s="22" t="s">
        <v>72</v>
      </c>
      <c r="H7" s="29" t="s">
        <v>688</v>
      </c>
      <c r="I7" s="26" t="s">
        <v>584</v>
      </c>
      <c r="J7" s="17" t="s">
        <v>585</v>
      </c>
      <c r="K7" s="23" t="s">
        <v>689</v>
      </c>
      <c r="L7" s="22">
        <v>1</v>
      </c>
      <c r="M7" s="23" t="s">
        <v>76</v>
      </c>
      <c r="N7" s="23" t="s">
        <v>77</v>
      </c>
      <c r="O7" s="47" t="s">
        <v>78</v>
      </c>
      <c r="P7" s="24" t="s">
        <v>690</v>
      </c>
      <c r="Q7" s="70" t="s">
        <v>691</v>
      </c>
      <c r="R7" s="15" t="s">
        <v>692</v>
      </c>
      <c r="S7" s="14" t="s">
        <v>76</v>
      </c>
      <c r="T7" s="14" t="s">
        <v>76</v>
      </c>
      <c r="U7" s="14" t="s">
        <v>76</v>
      </c>
      <c r="V7" s="14" t="s">
        <v>76</v>
      </c>
      <c r="W7" s="14" t="s">
        <v>76</v>
      </c>
      <c r="X7" s="14" t="s">
        <v>76</v>
      </c>
      <c r="Y7" s="14" t="s">
        <v>76</v>
      </c>
      <c r="Z7" s="14" t="s">
        <v>76</v>
      </c>
      <c r="AA7" s="14">
        <v>0</v>
      </c>
      <c r="AB7" s="14">
        <v>8</v>
      </c>
      <c r="AC7" s="14">
        <v>8</v>
      </c>
      <c r="AD7" s="14">
        <v>8</v>
      </c>
      <c r="AE7" s="14">
        <v>8</v>
      </c>
      <c r="AF7" s="14">
        <v>8</v>
      </c>
      <c r="AG7" s="14">
        <v>20</v>
      </c>
      <c r="AH7" s="14">
        <v>0</v>
      </c>
      <c r="AI7" s="14">
        <v>0.25</v>
      </c>
      <c r="AJ7" s="14">
        <v>0</v>
      </c>
      <c r="AK7" s="15">
        <f t="shared" si="0"/>
        <v>60.25</v>
      </c>
      <c r="AL7" s="16" t="s">
        <v>77</v>
      </c>
      <c r="AM7" s="5" t="s">
        <v>690</v>
      </c>
    </row>
    <row r="8" spans="1:40" ht="409.6" hidden="1" x14ac:dyDescent="0.3">
      <c r="A8" s="67" t="s">
        <v>693</v>
      </c>
      <c r="B8" s="17" t="s">
        <v>694</v>
      </c>
      <c r="C8" s="22" t="s">
        <v>695</v>
      </c>
      <c r="D8" s="22" t="s">
        <v>70</v>
      </c>
      <c r="E8" s="22" t="s">
        <v>70</v>
      </c>
      <c r="F8" s="22" t="s">
        <v>70</v>
      </c>
      <c r="G8" s="22" t="s">
        <v>72</v>
      </c>
      <c r="H8" s="25" t="s">
        <v>696</v>
      </c>
      <c r="I8" s="26" t="s">
        <v>236</v>
      </c>
      <c r="J8" s="17" t="s">
        <v>237</v>
      </c>
      <c r="K8" s="23" t="s">
        <v>695</v>
      </c>
      <c r="L8" s="22">
        <v>2</v>
      </c>
      <c r="M8" s="23" t="s">
        <v>76</v>
      </c>
      <c r="N8" s="23" t="s">
        <v>76</v>
      </c>
      <c r="O8" s="47" t="s">
        <v>98</v>
      </c>
      <c r="P8" s="23" t="s">
        <v>697</v>
      </c>
      <c r="Q8" s="71" t="s">
        <v>81</v>
      </c>
      <c r="R8" s="15" t="s">
        <v>407</v>
      </c>
      <c r="S8" s="14"/>
      <c r="T8" s="14"/>
      <c r="U8" s="14"/>
      <c r="V8" s="14"/>
      <c r="W8" s="14"/>
      <c r="X8" s="14"/>
      <c r="Y8" s="14"/>
      <c r="Z8" s="14"/>
      <c r="AA8" s="14"/>
      <c r="AB8" s="14"/>
      <c r="AC8" s="14"/>
      <c r="AD8" s="14"/>
      <c r="AE8" s="14"/>
      <c r="AF8" s="14"/>
      <c r="AG8" s="14"/>
      <c r="AH8" s="14"/>
      <c r="AI8" s="14"/>
      <c r="AJ8" s="14"/>
      <c r="AK8" s="15">
        <f t="shared" si="0"/>
        <v>0</v>
      </c>
      <c r="AL8" s="16" t="s">
        <v>81</v>
      </c>
      <c r="AM8" s="6" t="s">
        <v>81</v>
      </c>
    </row>
    <row r="9" spans="1:40" ht="409.6" hidden="1" x14ac:dyDescent="0.3">
      <c r="A9" s="67" t="s">
        <v>698</v>
      </c>
      <c r="B9" s="17" t="s">
        <v>699</v>
      </c>
      <c r="C9" s="22" t="s">
        <v>700</v>
      </c>
      <c r="D9" s="22" t="s">
        <v>70</v>
      </c>
      <c r="E9" s="22" t="s">
        <v>71</v>
      </c>
      <c r="F9" s="22" t="s">
        <v>71</v>
      </c>
      <c r="G9" s="22" t="s">
        <v>72</v>
      </c>
      <c r="H9" s="25" t="s">
        <v>189</v>
      </c>
      <c r="I9" s="26" t="s">
        <v>85</v>
      </c>
      <c r="J9" s="17" t="s">
        <v>85</v>
      </c>
      <c r="K9" s="23" t="s">
        <v>700</v>
      </c>
      <c r="L9" s="22">
        <v>1</v>
      </c>
      <c r="M9" s="23" t="s">
        <v>76</v>
      </c>
      <c r="N9" s="23" t="s">
        <v>77</v>
      </c>
      <c r="O9" s="47" t="s">
        <v>78</v>
      </c>
      <c r="P9" s="24" t="s">
        <v>701</v>
      </c>
      <c r="Q9" s="70" t="s">
        <v>702</v>
      </c>
      <c r="R9" s="15" t="s">
        <v>692</v>
      </c>
      <c r="S9" s="14" t="s">
        <v>76</v>
      </c>
      <c r="T9" s="14" t="s">
        <v>76</v>
      </c>
      <c r="U9" s="14" t="s">
        <v>76</v>
      </c>
      <c r="V9" s="14" t="s">
        <v>76</v>
      </c>
      <c r="W9" s="14" t="s">
        <v>76</v>
      </c>
      <c r="X9" s="14" t="s">
        <v>76</v>
      </c>
      <c r="Y9" s="14" t="s">
        <v>76</v>
      </c>
      <c r="Z9" s="14" t="s">
        <v>76</v>
      </c>
      <c r="AA9" s="14">
        <v>0</v>
      </c>
      <c r="AB9" s="14">
        <v>8</v>
      </c>
      <c r="AC9" s="14">
        <v>8</v>
      </c>
      <c r="AD9" s="14">
        <v>8</v>
      </c>
      <c r="AE9" s="14">
        <v>8</v>
      </c>
      <c r="AF9" s="14">
        <v>8</v>
      </c>
      <c r="AG9" s="14">
        <v>20</v>
      </c>
      <c r="AH9" s="14">
        <v>0</v>
      </c>
      <c r="AI9" s="14">
        <v>0</v>
      </c>
      <c r="AJ9" s="14">
        <v>0.25</v>
      </c>
      <c r="AK9" s="15">
        <f t="shared" si="0"/>
        <v>60.25</v>
      </c>
      <c r="AL9" s="16" t="s">
        <v>77</v>
      </c>
      <c r="AM9" s="5" t="s">
        <v>701</v>
      </c>
    </row>
    <row r="10" spans="1:40" ht="100.8" hidden="1" x14ac:dyDescent="0.3">
      <c r="A10" s="67" t="s">
        <v>703</v>
      </c>
      <c r="B10" s="17" t="s">
        <v>704</v>
      </c>
      <c r="C10" s="22" t="s">
        <v>705</v>
      </c>
      <c r="D10" s="22" t="s">
        <v>71</v>
      </c>
      <c r="E10" s="22" t="s">
        <v>71</v>
      </c>
      <c r="F10" s="22" t="s">
        <v>71</v>
      </c>
      <c r="G10" s="22" t="s">
        <v>78</v>
      </c>
      <c r="H10" s="25"/>
      <c r="I10" s="26" t="s">
        <v>85</v>
      </c>
      <c r="J10" s="17" t="s">
        <v>85</v>
      </c>
      <c r="K10" s="14" t="s">
        <v>706</v>
      </c>
      <c r="L10" s="22">
        <v>1</v>
      </c>
      <c r="M10" s="23" t="s">
        <v>77</v>
      </c>
      <c r="N10" s="23"/>
      <c r="O10" s="93" t="s">
        <v>78</v>
      </c>
      <c r="P10" s="27" t="s">
        <v>81</v>
      </c>
      <c r="Q10" s="70" t="s">
        <v>707</v>
      </c>
      <c r="R10" s="15" t="s">
        <v>682</v>
      </c>
      <c r="S10" s="14" t="s">
        <v>76</v>
      </c>
      <c r="T10" s="14" t="s">
        <v>77</v>
      </c>
      <c r="U10" s="14" t="s">
        <v>77</v>
      </c>
      <c r="V10" s="14" t="s">
        <v>76</v>
      </c>
      <c r="W10" s="14" t="s">
        <v>76</v>
      </c>
      <c r="X10" s="14" t="s">
        <v>76</v>
      </c>
      <c r="Y10" s="14" t="s">
        <v>77</v>
      </c>
      <c r="Z10" s="14" t="s">
        <v>76</v>
      </c>
      <c r="AA10" s="14">
        <v>0</v>
      </c>
      <c r="AB10" s="14">
        <v>0</v>
      </c>
      <c r="AC10" s="14">
        <v>8</v>
      </c>
      <c r="AD10" s="14">
        <v>8</v>
      </c>
      <c r="AE10" s="14">
        <v>8</v>
      </c>
      <c r="AF10" s="14">
        <v>8</v>
      </c>
      <c r="AG10" s="14">
        <v>20</v>
      </c>
      <c r="AH10" s="14">
        <v>1</v>
      </c>
      <c r="AI10" s="14">
        <v>0.25</v>
      </c>
      <c r="AJ10" s="14">
        <v>0.25</v>
      </c>
      <c r="AK10" s="15">
        <f t="shared" si="0"/>
        <v>53.5</v>
      </c>
      <c r="AL10" s="16" t="s">
        <v>81</v>
      </c>
      <c r="AM10" s="6" t="s">
        <v>81</v>
      </c>
    </row>
    <row r="11" spans="1:40" ht="409.6" hidden="1" x14ac:dyDescent="0.3">
      <c r="A11" s="67" t="s">
        <v>693</v>
      </c>
      <c r="B11" s="17" t="s">
        <v>708</v>
      </c>
      <c r="C11" s="22" t="s">
        <v>709</v>
      </c>
      <c r="D11" s="22" t="s">
        <v>71</v>
      </c>
      <c r="E11" s="22" t="s">
        <v>71</v>
      </c>
      <c r="F11" s="22" t="s">
        <v>71</v>
      </c>
      <c r="G11" s="22" t="s">
        <v>78</v>
      </c>
      <c r="H11" s="25"/>
      <c r="I11" s="26" t="s">
        <v>359</v>
      </c>
      <c r="J11" s="17" t="s">
        <v>360</v>
      </c>
      <c r="K11" s="23" t="s">
        <v>709</v>
      </c>
      <c r="L11" s="22">
        <v>2</v>
      </c>
      <c r="M11" s="23" t="s">
        <v>76</v>
      </c>
      <c r="N11" s="23"/>
      <c r="O11" s="93" t="s">
        <v>78</v>
      </c>
      <c r="P11" s="27" t="s">
        <v>81</v>
      </c>
      <c r="Q11" s="70" t="s">
        <v>710</v>
      </c>
      <c r="R11" s="15" t="s">
        <v>407</v>
      </c>
      <c r="S11" s="14" t="s">
        <v>76</v>
      </c>
      <c r="T11" s="14" t="s">
        <v>76</v>
      </c>
      <c r="U11" s="14" t="s">
        <v>76</v>
      </c>
      <c r="V11" s="14" t="s">
        <v>76</v>
      </c>
      <c r="W11" s="14" t="s">
        <v>76</v>
      </c>
      <c r="X11" s="14" t="s">
        <v>76</v>
      </c>
      <c r="Y11" s="14" t="s">
        <v>76</v>
      </c>
      <c r="Z11" s="14" t="s">
        <v>76</v>
      </c>
      <c r="AA11" s="14">
        <v>8</v>
      </c>
      <c r="AB11" s="14">
        <v>8</v>
      </c>
      <c r="AC11" s="14">
        <v>8</v>
      </c>
      <c r="AD11" s="14">
        <v>8</v>
      </c>
      <c r="AE11" s="14">
        <v>8</v>
      </c>
      <c r="AF11" s="14">
        <v>8</v>
      </c>
      <c r="AG11" s="14">
        <v>10</v>
      </c>
      <c r="AH11" s="14">
        <v>0</v>
      </c>
      <c r="AI11" s="14">
        <v>0.25</v>
      </c>
      <c r="AJ11" s="14">
        <v>0</v>
      </c>
      <c r="AK11" s="15">
        <f t="shared" si="0"/>
        <v>58.25</v>
      </c>
      <c r="AL11" s="16" t="s">
        <v>81</v>
      </c>
      <c r="AM11" s="6" t="s">
        <v>81</v>
      </c>
    </row>
    <row r="12" spans="1:40" ht="354.75" hidden="1" customHeight="1" x14ac:dyDescent="0.3">
      <c r="A12" s="67" t="s">
        <v>711</v>
      </c>
      <c r="B12" s="17" t="s">
        <v>712</v>
      </c>
      <c r="C12" s="22" t="s">
        <v>713</v>
      </c>
      <c r="D12" s="22" t="s">
        <v>70</v>
      </c>
      <c r="E12" s="22" t="s">
        <v>71</v>
      </c>
      <c r="F12" s="22" t="s">
        <v>71</v>
      </c>
      <c r="G12" s="22" t="s">
        <v>72</v>
      </c>
      <c r="H12" s="25" t="s">
        <v>714</v>
      </c>
      <c r="I12" s="26" t="s">
        <v>190</v>
      </c>
      <c r="J12" s="17" t="s">
        <v>319</v>
      </c>
      <c r="K12" s="23" t="s">
        <v>713</v>
      </c>
      <c r="L12" s="22">
        <v>1</v>
      </c>
      <c r="M12" s="23" t="s">
        <v>76</v>
      </c>
      <c r="N12" s="23" t="s">
        <v>77</v>
      </c>
      <c r="O12" s="47" t="s">
        <v>98</v>
      </c>
      <c r="P12" s="23" t="s">
        <v>715</v>
      </c>
      <c r="Q12" s="71" t="s">
        <v>81</v>
      </c>
      <c r="R12" s="15" t="s">
        <v>682</v>
      </c>
      <c r="S12" s="14" t="s">
        <v>76</v>
      </c>
      <c r="T12" s="14" t="s">
        <v>76</v>
      </c>
      <c r="U12" s="14" t="s">
        <v>76</v>
      </c>
      <c r="V12" s="14" t="s">
        <v>76</v>
      </c>
      <c r="W12" s="14" t="s">
        <v>76</v>
      </c>
      <c r="X12" s="14" t="s">
        <v>76</v>
      </c>
      <c r="Y12" s="14" t="s">
        <v>76</v>
      </c>
      <c r="Z12" s="14" t="s">
        <v>76</v>
      </c>
      <c r="AA12" s="14">
        <v>0</v>
      </c>
      <c r="AB12" s="14">
        <v>8</v>
      </c>
      <c r="AC12" s="14">
        <v>8</v>
      </c>
      <c r="AD12" s="14">
        <v>0</v>
      </c>
      <c r="AE12" s="14">
        <v>8</v>
      </c>
      <c r="AF12" s="14">
        <v>8</v>
      </c>
      <c r="AG12" s="14">
        <v>20</v>
      </c>
      <c r="AH12" s="14">
        <v>0</v>
      </c>
      <c r="AI12" s="14">
        <v>0</v>
      </c>
      <c r="AJ12" s="14">
        <v>0.25</v>
      </c>
      <c r="AK12" s="15">
        <f t="shared" si="0"/>
        <v>52.25</v>
      </c>
      <c r="AL12" s="16" t="s">
        <v>76</v>
      </c>
      <c r="AM12" s="5" t="s">
        <v>715</v>
      </c>
    </row>
    <row r="13" spans="1:40" ht="342" hidden="1" customHeight="1" x14ac:dyDescent="0.3">
      <c r="A13" s="67" t="s">
        <v>711</v>
      </c>
      <c r="B13" s="17" t="s">
        <v>716</v>
      </c>
      <c r="C13" s="22" t="s">
        <v>717</v>
      </c>
      <c r="D13" s="22" t="s">
        <v>70</v>
      </c>
      <c r="E13" s="22" t="s">
        <v>71</v>
      </c>
      <c r="F13" s="22" t="s">
        <v>71</v>
      </c>
      <c r="G13" s="22" t="s">
        <v>72</v>
      </c>
      <c r="H13" s="25" t="s">
        <v>718</v>
      </c>
      <c r="I13" s="26" t="s">
        <v>190</v>
      </c>
      <c r="J13" s="17" t="s">
        <v>319</v>
      </c>
      <c r="K13" s="23" t="s">
        <v>717</v>
      </c>
      <c r="L13" s="22">
        <v>1</v>
      </c>
      <c r="M13" s="23" t="s">
        <v>76</v>
      </c>
      <c r="N13" s="23" t="s">
        <v>77</v>
      </c>
      <c r="O13" s="47" t="s">
        <v>78</v>
      </c>
      <c r="P13" s="33" t="s">
        <v>719</v>
      </c>
      <c r="Q13" s="69" t="s">
        <v>720</v>
      </c>
      <c r="R13" s="18" t="s">
        <v>721</v>
      </c>
      <c r="S13" s="14" t="s">
        <v>76</v>
      </c>
      <c r="T13" s="14" t="s">
        <v>76</v>
      </c>
      <c r="U13" s="14" t="s">
        <v>76</v>
      </c>
      <c r="V13" s="14" t="s">
        <v>76</v>
      </c>
      <c r="W13" s="14" t="s">
        <v>76</v>
      </c>
      <c r="X13" s="14" t="s">
        <v>76</v>
      </c>
      <c r="Y13" s="14" t="s">
        <v>77</v>
      </c>
      <c r="Z13" s="14" t="s">
        <v>76</v>
      </c>
      <c r="AA13" s="14">
        <v>0</v>
      </c>
      <c r="AB13" s="14">
        <v>8</v>
      </c>
      <c r="AC13" s="14">
        <v>8</v>
      </c>
      <c r="AD13" s="14">
        <v>8</v>
      </c>
      <c r="AE13" s="14">
        <v>8</v>
      </c>
      <c r="AF13" s="14">
        <v>8</v>
      </c>
      <c r="AG13" s="14">
        <v>10</v>
      </c>
      <c r="AH13" s="14">
        <v>0</v>
      </c>
      <c r="AI13" s="14">
        <v>0.25</v>
      </c>
      <c r="AJ13" s="14">
        <v>0.25</v>
      </c>
      <c r="AK13" s="15">
        <f t="shared" si="0"/>
        <v>50.5</v>
      </c>
      <c r="AL13" s="16" t="s">
        <v>77</v>
      </c>
      <c r="AM13" s="20" t="s">
        <v>719</v>
      </c>
    </row>
    <row r="14" spans="1:40" ht="409.6" hidden="1" x14ac:dyDescent="0.3">
      <c r="A14" s="67" t="s">
        <v>722</v>
      </c>
      <c r="B14" s="17" t="s">
        <v>83</v>
      </c>
      <c r="C14" s="30" t="s">
        <v>84</v>
      </c>
      <c r="D14" s="30" t="s">
        <v>71</v>
      </c>
      <c r="E14" s="30" t="s">
        <v>71</v>
      </c>
      <c r="F14" s="30" t="s">
        <v>71</v>
      </c>
      <c r="G14" s="30" t="s">
        <v>78</v>
      </c>
      <c r="H14" s="25"/>
      <c r="I14" s="26" t="s">
        <v>85</v>
      </c>
      <c r="J14" s="17" t="s">
        <v>85</v>
      </c>
      <c r="K14" s="23" t="s">
        <v>84</v>
      </c>
      <c r="L14" s="22">
        <v>2</v>
      </c>
      <c r="M14" s="23" t="s">
        <v>76</v>
      </c>
      <c r="N14" s="23" t="s">
        <v>77</v>
      </c>
      <c r="O14" s="47" t="s">
        <v>78</v>
      </c>
      <c r="P14" s="24" t="s">
        <v>723</v>
      </c>
      <c r="Q14" s="70" t="s">
        <v>710</v>
      </c>
      <c r="R14" s="15" t="s">
        <v>563</v>
      </c>
      <c r="S14" s="14" t="s">
        <v>76</v>
      </c>
      <c r="T14" s="14" t="s">
        <v>76</v>
      </c>
      <c r="U14" s="14" t="s">
        <v>76</v>
      </c>
      <c r="V14" s="14" t="s">
        <v>76</v>
      </c>
      <c r="W14" s="14" t="s">
        <v>76</v>
      </c>
      <c r="X14" s="14" t="s">
        <v>76</v>
      </c>
      <c r="Y14" s="14" t="s">
        <v>76</v>
      </c>
      <c r="Z14" s="14" t="s">
        <v>76</v>
      </c>
      <c r="AA14" s="14">
        <v>0</v>
      </c>
      <c r="AB14" s="14">
        <v>8</v>
      </c>
      <c r="AC14" s="14">
        <v>8</v>
      </c>
      <c r="AD14" s="14">
        <v>8</v>
      </c>
      <c r="AE14" s="14">
        <v>8</v>
      </c>
      <c r="AF14" s="14">
        <v>8</v>
      </c>
      <c r="AG14" s="14">
        <v>10</v>
      </c>
      <c r="AH14" s="14">
        <v>1</v>
      </c>
      <c r="AI14" s="14">
        <v>0.25</v>
      </c>
      <c r="AJ14" s="14">
        <v>0</v>
      </c>
      <c r="AK14" s="15">
        <f t="shared" si="0"/>
        <v>51.25</v>
      </c>
      <c r="AL14" s="16" t="s">
        <v>470</v>
      </c>
      <c r="AM14" s="5" t="s">
        <v>723</v>
      </c>
    </row>
    <row r="15" spans="1:40" ht="409.6" hidden="1" x14ac:dyDescent="0.3">
      <c r="A15" s="67" t="s">
        <v>693</v>
      </c>
      <c r="B15" s="17" t="s">
        <v>100</v>
      </c>
      <c r="C15" s="30" t="s">
        <v>101</v>
      </c>
      <c r="D15" s="30" t="s">
        <v>70</v>
      </c>
      <c r="E15" s="30" t="s">
        <v>71</v>
      </c>
      <c r="F15" s="30" t="s">
        <v>71</v>
      </c>
      <c r="G15" s="22" t="s">
        <v>72</v>
      </c>
      <c r="H15" s="34" t="s">
        <v>724</v>
      </c>
      <c r="I15" s="26" t="s">
        <v>85</v>
      </c>
      <c r="J15" s="17" t="s">
        <v>85</v>
      </c>
      <c r="K15" s="23" t="s">
        <v>101</v>
      </c>
      <c r="L15" s="22">
        <v>2</v>
      </c>
      <c r="M15" s="23" t="s">
        <v>76</v>
      </c>
      <c r="N15" s="23" t="s">
        <v>77</v>
      </c>
      <c r="O15" s="47" t="s">
        <v>78</v>
      </c>
      <c r="P15" s="27" t="s">
        <v>81</v>
      </c>
      <c r="Q15" s="70" t="s">
        <v>725</v>
      </c>
      <c r="R15" s="15" t="s">
        <v>407</v>
      </c>
      <c r="S15" s="14" t="s">
        <v>76</v>
      </c>
      <c r="T15" s="14" t="s">
        <v>76</v>
      </c>
      <c r="U15" s="14" t="s">
        <v>76</v>
      </c>
      <c r="V15" s="14" t="s">
        <v>76</v>
      </c>
      <c r="W15" s="14" t="s">
        <v>76</v>
      </c>
      <c r="X15" s="14" t="s">
        <v>76</v>
      </c>
      <c r="Y15" s="14" t="s">
        <v>76</v>
      </c>
      <c r="Z15" s="14" t="s">
        <v>76</v>
      </c>
      <c r="AA15" s="14">
        <v>0</v>
      </c>
      <c r="AB15" s="14">
        <v>0</v>
      </c>
      <c r="AC15" s="14">
        <v>8</v>
      </c>
      <c r="AD15" s="14">
        <v>0</v>
      </c>
      <c r="AE15" s="14">
        <v>8</v>
      </c>
      <c r="AF15" s="14">
        <v>8</v>
      </c>
      <c r="AG15" s="14">
        <v>10</v>
      </c>
      <c r="AH15" s="14">
        <v>1</v>
      </c>
      <c r="AI15" s="14">
        <v>0.25</v>
      </c>
      <c r="AJ15" s="14">
        <v>0.25</v>
      </c>
      <c r="AK15" s="15">
        <f t="shared" si="0"/>
        <v>35.5</v>
      </c>
      <c r="AL15" s="16" t="s">
        <v>81</v>
      </c>
      <c r="AM15" s="6" t="s">
        <v>81</v>
      </c>
    </row>
    <row r="16" spans="1:40" ht="409.6" hidden="1" x14ac:dyDescent="0.3">
      <c r="A16" s="67" t="s">
        <v>711</v>
      </c>
      <c r="B16" s="17" t="s">
        <v>202</v>
      </c>
      <c r="C16" s="22" t="s">
        <v>203</v>
      </c>
      <c r="D16" s="22" t="s">
        <v>70</v>
      </c>
      <c r="E16" s="22" t="s">
        <v>71</v>
      </c>
      <c r="F16" s="22" t="s">
        <v>71</v>
      </c>
      <c r="G16" s="22" t="s">
        <v>72</v>
      </c>
      <c r="H16" s="28" t="s">
        <v>726</v>
      </c>
      <c r="I16" s="26" t="s">
        <v>205</v>
      </c>
      <c r="J16" s="17" t="s">
        <v>206</v>
      </c>
      <c r="K16" s="23" t="s">
        <v>203</v>
      </c>
      <c r="L16" s="27">
        <v>1</v>
      </c>
      <c r="M16" s="23" t="s">
        <v>76</v>
      </c>
      <c r="N16" s="23" t="s">
        <v>77</v>
      </c>
      <c r="O16" s="47" t="s">
        <v>98</v>
      </c>
      <c r="P16" s="23" t="s">
        <v>727</v>
      </c>
      <c r="Q16" s="69" t="s">
        <v>81</v>
      </c>
      <c r="R16" s="19" t="s">
        <v>692</v>
      </c>
      <c r="S16" s="14" t="s">
        <v>76</v>
      </c>
      <c r="T16" s="14" t="s">
        <v>76</v>
      </c>
      <c r="U16" s="14" t="s">
        <v>76</v>
      </c>
      <c r="V16" s="14" t="s">
        <v>76</v>
      </c>
      <c r="W16" s="14" t="s">
        <v>76</v>
      </c>
      <c r="X16" s="14" t="s">
        <v>76</v>
      </c>
      <c r="Y16" s="14" t="s">
        <v>76</v>
      </c>
      <c r="Z16" s="14" t="s">
        <v>76</v>
      </c>
      <c r="AA16" s="14">
        <v>0</v>
      </c>
      <c r="AB16" s="14">
        <v>0</v>
      </c>
      <c r="AC16" s="14">
        <v>0</v>
      </c>
      <c r="AD16" s="14">
        <v>0</v>
      </c>
      <c r="AE16" s="14">
        <v>0</v>
      </c>
      <c r="AF16" s="14">
        <v>0</v>
      </c>
      <c r="AG16" s="14">
        <v>0</v>
      </c>
      <c r="AH16" s="14">
        <v>0</v>
      </c>
      <c r="AI16" s="14">
        <v>0</v>
      </c>
      <c r="AJ16" s="14">
        <v>0</v>
      </c>
      <c r="AK16" s="15">
        <f t="shared" si="0"/>
        <v>0</v>
      </c>
      <c r="AL16" s="16" t="s">
        <v>76</v>
      </c>
      <c r="AM16" s="5" t="s">
        <v>728</v>
      </c>
    </row>
    <row r="17" spans="1:39" ht="409.6" hidden="1" x14ac:dyDescent="0.3">
      <c r="A17" s="67" t="s">
        <v>729</v>
      </c>
      <c r="B17" s="17" t="s">
        <v>264</v>
      </c>
      <c r="C17" s="30" t="s">
        <v>730</v>
      </c>
      <c r="D17" s="30" t="s">
        <v>71</v>
      </c>
      <c r="E17" s="30" t="s">
        <v>71</v>
      </c>
      <c r="F17" s="30" t="s">
        <v>71</v>
      </c>
      <c r="G17" s="30" t="s">
        <v>78</v>
      </c>
      <c r="H17" s="31"/>
      <c r="I17" s="26" t="s">
        <v>248</v>
      </c>
      <c r="J17" s="17" t="s">
        <v>249</v>
      </c>
      <c r="K17" s="23"/>
      <c r="L17" s="27">
        <v>1</v>
      </c>
      <c r="M17" s="23"/>
      <c r="N17" s="23"/>
      <c r="O17" s="48" t="s">
        <v>78</v>
      </c>
      <c r="P17" s="27" t="s">
        <v>81</v>
      </c>
      <c r="Q17" s="70" t="s">
        <v>710</v>
      </c>
      <c r="R17" s="15" t="s">
        <v>692</v>
      </c>
      <c r="S17" s="14" t="s">
        <v>76</v>
      </c>
      <c r="T17" s="14" t="s">
        <v>76</v>
      </c>
      <c r="U17" s="14" t="s">
        <v>76</v>
      </c>
      <c r="V17" s="14" t="s">
        <v>76</v>
      </c>
      <c r="W17" s="14" t="s">
        <v>76</v>
      </c>
      <c r="X17" s="14" t="s">
        <v>76</v>
      </c>
      <c r="Y17" s="14" t="s">
        <v>76</v>
      </c>
      <c r="Z17" s="14" t="s">
        <v>76</v>
      </c>
      <c r="AA17" s="14">
        <v>0</v>
      </c>
      <c r="AB17" s="14">
        <v>0</v>
      </c>
      <c r="AC17" s="14">
        <v>0</v>
      </c>
      <c r="AD17" s="14">
        <v>0</v>
      </c>
      <c r="AE17" s="14">
        <v>0</v>
      </c>
      <c r="AF17" s="14">
        <v>0</v>
      </c>
      <c r="AG17" s="14">
        <v>20</v>
      </c>
      <c r="AH17" s="14">
        <v>0</v>
      </c>
      <c r="AI17" s="14">
        <v>0</v>
      </c>
      <c r="AJ17" s="14">
        <v>0.25</v>
      </c>
      <c r="AK17" s="15">
        <f t="shared" si="0"/>
        <v>20.25</v>
      </c>
      <c r="AL17" s="16" t="s">
        <v>81</v>
      </c>
      <c r="AM17" s="6" t="s">
        <v>81</v>
      </c>
    </row>
    <row r="18" spans="1:39" ht="409.6" hidden="1" x14ac:dyDescent="0.3">
      <c r="A18" s="67" t="s">
        <v>693</v>
      </c>
      <c r="B18" s="34" t="s">
        <v>329</v>
      </c>
      <c r="C18" s="30" t="s">
        <v>330</v>
      </c>
      <c r="D18" s="35" t="s">
        <v>70</v>
      </c>
      <c r="E18" s="35" t="s">
        <v>71</v>
      </c>
      <c r="F18" s="35" t="s">
        <v>71</v>
      </c>
      <c r="G18" s="22" t="s">
        <v>72</v>
      </c>
      <c r="H18" s="34" t="s">
        <v>731</v>
      </c>
      <c r="I18" s="26" t="s">
        <v>332</v>
      </c>
      <c r="J18" s="17" t="s">
        <v>333</v>
      </c>
      <c r="K18" s="23" t="s">
        <v>330</v>
      </c>
      <c r="L18" s="27">
        <v>2</v>
      </c>
      <c r="M18" s="23" t="s">
        <v>77</v>
      </c>
      <c r="N18" s="23" t="s">
        <v>77</v>
      </c>
      <c r="O18" s="47" t="s">
        <v>98</v>
      </c>
      <c r="P18" s="23" t="s">
        <v>732</v>
      </c>
      <c r="Q18" s="69" t="s">
        <v>81</v>
      </c>
      <c r="R18" s="19" t="s">
        <v>407</v>
      </c>
      <c r="S18" s="14" t="s">
        <v>76</v>
      </c>
      <c r="T18" s="14" t="s">
        <v>76</v>
      </c>
      <c r="U18" s="14" t="s">
        <v>76</v>
      </c>
      <c r="V18" s="14" t="s">
        <v>76</v>
      </c>
      <c r="W18" s="14" t="s">
        <v>76</v>
      </c>
      <c r="X18" s="14" t="s">
        <v>76</v>
      </c>
      <c r="Y18" s="14" t="s">
        <v>76</v>
      </c>
      <c r="Z18" s="14" t="s">
        <v>76</v>
      </c>
      <c r="AA18" s="14">
        <v>0</v>
      </c>
      <c r="AB18" s="14">
        <v>0</v>
      </c>
      <c r="AC18" s="14">
        <v>0</v>
      </c>
      <c r="AD18" s="14">
        <v>0</v>
      </c>
      <c r="AE18" s="14">
        <v>0</v>
      </c>
      <c r="AF18" s="14">
        <v>0</v>
      </c>
      <c r="AG18" s="14">
        <v>10</v>
      </c>
      <c r="AH18" s="14">
        <v>0</v>
      </c>
      <c r="AI18" s="14">
        <v>0</v>
      </c>
      <c r="AJ18" s="14">
        <v>0</v>
      </c>
      <c r="AK18" s="15">
        <f t="shared" si="0"/>
        <v>10</v>
      </c>
      <c r="AL18" s="16" t="s">
        <v>76</v>
      </c>
      <c r="AM18" s="5" t="s">
        <v>732</v>
      </c>
    </row>
    <row r="19" spans="1:39" ht="187.2" hidden="1" x14ac:dyDescent="0.3">
      <c r="A19" s="67" t="s">
        <v>733</v>
      </c>
      <c r="B19" s="17" t="s">
        <v>340</v>
      </c>
      <c r="C19" s="30" t="s">
        <v>341</v>
      </c>
      <c r="D19" s="30" t="s">
        <v>71</v>
      </c>
      <c r="E19" s="30" t="s">
        <v>71</v>
      </c>
      <c r="F19" s="30" t="s">
        <v>71</v>
      </c>
      <c r="G19" s="17" t="s">
        <v>78</v>
      </c>
      <c r="H19" s="31"/>
      <c r="I19" s="26" t="s">
        <v>143</v>
      </c>
      <c r="J19" s="17" t="s">
        <v>144</v>
      </c>
      <c r="K19" s="23"/>
      <c r="L19" s="27">
        <v>1</v>
      </c>
      <c r="M19" s="23"/>
      <c r="N19" s="23"/>
      <c r="O19" s="49" t="s">
        <v>78</v>
      </c>
      <c r="P19" s="27" t="s">
        <v>81</v>
      </c>
      <c r="Q19" s="70" t="s">
        <v>734</v>
      </c>
      <c r="R19" s="15" t="s">
        <v>735</v>
      </c>
      <c r="S19" s="14" t="s">
        <v>76</v>
      </c>
      <c r="T19" s="14" t="s">
        <v>76</v>
      </c>
      <c r="U19" s="14" t="s">
        <v>76</v>
      </c>
      <c r="V19" s="14" t="s">
        <v>76</v>
      </c>
      <c r="W19" s="14" t="s">
        <v>76</v>
      </c>
      <c r="X19" s="14" t="s">
        <v>76</v>
      </c>
      <c r="Y19" s="14" t="s">
        <v>77</v>
      </c>
      <c r="Z19" s="14" t="s">
        <v>76</v>
      </c>
      <c r="AA19" s="14">
        <v>0</v>
      </c>
      <c r="AB19" s="14">
        <v>8</v>
      </c>
      <c r="AC19" s="14">
        <v>8</v>
      </c>
      <c r="AD19" s="14">
        <v>8</v>
      </c>
      <c r="AE19" s="14">
        <v>8</v>
      </c>
      <c r="AF19" s="14">
        <v>8</v>
      </c>
      <c r="AG19" s="14">
        <v>10</v>
      </c>
      <c r="AH19" s="14">
        <v>0</v>
      </c>
      <c r="AI19" s="14">
        <v>0.25</v>
      </c>
      <c r="AJ19" s="14">
        <v>0.25</v>
      </c>
      <c r="AK19" s="15">
        <f t="shared" si="0"/>
        <v>50.5</v>
      </c>
      <c r="AL19" s="16" t="s">
        <v>81</v>
      </c>
      <c r="AM19" s="6" t="s">
        <v>81</v>
      </c>
    </row>
    <row r="20" spans="1:39" ht="409.6" hidden="1" x14ac:dyDescent="0.3">
      <c r="A20" s="67" t="s">
        <v>687</v>
      </c>
      <c r="B20" s="17" t="s">
        <v>364</v>
      </c>
      <c r="C20" s="30" t="s">
        <v>365</v>
      </c>
      <c r="D20" s="30" t="s">
        <v>71</v>
      </c>
      <c r="E20" s="30" t="s">
        <v>70</v>
      </c>
      <c r="F20" s="30" t="s">
        <v>71</v>
      </c>
      <c r="G20" s="22" t="s">
        <v>72</v>
      </c>
      <c r="H20" s="34" t="s">
        <v>736</v>
      </c>
      <c r="I20" s="26" t="s">
        <v>85</v>
      </c>
      <c r="J20" s="17" t="s">
        <v>85</v>
      </c>
      <c r="K20" s="23" t="s">
        <v>737</v>
      </c>
      <c r="L20" s="27">
        <v>1</v>
      </c>
      <c r="M20" s="23" t="s">
        <v>76</v>
      </c>
      <c r="N20" s="23" t="s">
        <v>77</v>
      </c>
      <c r="O20" s="47" t="s">
        <v>78</v>
      </c>
      <c r="P20" s="24" t="s">
        <v>738</v>
      </c>
      <c r="Q20" s="70" t="s">
        <v>691</v>
      </c>
      <c r="R20" s="19" t="s">
        <v>692</v>
      </c>
      <c r="S20" s="14" t="s">
        <v>76</v>
      </c>
      <c r="T20" s="14" t="s">
        <v>76</v>
      </c>
      <c r="U20" s="14" t="s">
        <v>76</v>
      </c>
      <c r="V20" s="14" t="s">
        <v>76</v>
      </c>
      <c r="W20" s="14" t="s">
        <v>76</v>
      </c>
      <c r="X20" s="14" t="s">
        <v>76</v>
      </c>
      <c r="Y20" s="14" t="s">
        <v>76</v>
      </c>
      <c r="Z20" s="14" t="s">
        <v>76</v>
      </c>
      <c r="AA20" s="14">
        <v>0</v>
      </c>
      <c r="AB20" s="14">
        <v>8</v>
      </c>
      <c r="AC20" s="14">
        <v>8</v>
      </c>
      <c r="AD20" s="14">
        <v>8</v>
      </c>
      <c r="AE20" s="14">
        <v>8</v>
      </c>
      <c r="AF20" s="14">
        <v>8</v>
      </c>
      <c r="AG20" s="14">
        <v>20</v>
      </c>
      <c r="AH20" s="14">
        <v>1</v>
      </c>
      <c r="AI20" s="14">
        <v>0</v>
      </c>
      <c r="AJ20" s="14">
        <v>0.25</v>
      </c>
      <c r="AK20" s="15">
        <f t="shared" si="0"/>
        <v>61.25</v>
      </c>
      <c r="AL20" s="16" t="s">
        <v>77</v>
      </c>
      <c r="AM20" s="5" t="s">
        <v>738</v>
      </c>
    </row>
    <row r="21" spans="1:39" ht="409.6" hidden="1" x14ac:dyDescent="0.3">
      <c r="A21" s="67" t="s">
        <v>711</v>
      </c>
      <c r="B21" s="17" t="s">
        <v>381</v>
      </c>
      <c r="C21" s="30" t="s">
        <v>382</v>
      </c>
      <c r="D21" s="30" t="s">
        <v>70</v>
      </c>
      <c r="E21" s="30" t="s">
        <v>71</v>
      </c>
      <c r="F21" s="30" t="s">
        <v>71</v>
      </c>
      <c r="G21" s="22" t="s">
        <v>72</v>
      </c>
      <c r="H21" s="36" t="s">
        <v>739</v>
      </c>
      <c r="I21" s="26" t="s">
        <v>384</v>
      </c>
      <c r="J21" s="17" t="s">
        <v>385</v>
      </c>
      <c r="K21" s="23" t="s">
        <v>382</v>
      </c>
      <c r="L21" s="27">
        <v>1</v>
      </c>
      <c r="M21" s="23" t="s">
        <v>76</v>
      </c>
      <c r="N21" s="23" t="s">
        <v>77</v>
      </c>
      <c r="O21" s="47" t="s">
        <v>78</v>
      </c>
      <c r="P21" s="24" t="s">
        <v>740</v>
      </c>
      <c r="Q21" s="69" t="s">
        <v>741</v>
      </c>
      <c r="R21" s="13" t="s">
        <v>682</v>
      </c>
      <c r="S21" s="14" t="s">
        <v>76</v>
      </c>
      <c r="T21" s="14" t="s">
        <v>76</v>
      </c>
      <c r="U21" s="14" t="s">
        <v>76</v>
      </c>
      <c r="V21" s="14" t="s">
        <v>76</v>
      </c>
      <c r="W21" s="14" t="s">
        <v>76</v>
      </c>
      <c r="X21" s="14" t="s">
        <v>76</v>
      </c>
      <c r="Y21" s="14" t="s">
        <v>76</v>
      </c>
      <c r="Z21" s="14" t="s">
        <v>76</v>
      </c>
      <c r="AA21" s="14">
        <v>0</v>
      </c>
      <c r="AB21" s="14">
        <v>8</v>
      </c>
      <c r="AC21" s="14">
        <v>8</v>
      </c>
      <c r="AD21" s="14">
        <v>0</v>
      </c>
      <c r="AE21" s="14">
        <v>8</v>
      </c>
      <c r="AF21" s="14">
        <v>8</v>
      </c>
      <c r="AG21" s="14">
        <v>20</v>
      </c>
      <c r="AH21" s="14">
        <v>0</v>
      </c>
      <c r="AI21" s="14">
        <v>0</v>
      </c>
      <c r="AJ21" s="14">
        <v>0.25</v>
      </c>
      <c r="AK21" s="15">
        <f t="shared" si="0"/>
        <v>52.25</v>
      </c>
      <c r="AL21" s="16" t="s">
        <v>77</v>
      </c>
      <c r="AM21" s="5" t="s">
        <v>740</v>
      </c>
    </row>
    <row r="22" spans="1:39" ht="86.4" hidden="1" x14ac:dyDescent="0.3">
      <c r="A22" s="67" t="s">
        <v>742</v>
      </c>
      <c r="B22" s="17" t="s">
        <v>390</v>
      </c>
      <c r="C22" s="22" t="s">
        <v>391</v>
      </c>
      <c r="D22" s="22" t="s">
        <v>71</v>
      </c>
      <c r="E22" s="22" t="s">
        <v>71</v>
      </c>
      <c r="F22" s="22" t="s">
        <v>71</v>
      </c>
      <c r="G22" s="22" t="s">
        <v>78</v>
      </c>
      <c r="H22" s="22"/>
      <c r="I22" s="26" t="s">
        <v>392</v>
      </c>
      <c r="J22" s="17" t="s">
        <v>393</v>
      </c>
      <c r="K22" s="23" t="s">
        <v>391</v>
      </c>
      <c r="L22" s="27">
        <v>1</v>
      </c>
      <c r="M22" s="23" t="s">
        <v>77</v>
      </c>
      <c r="N22" s="23"/>
      <c r="O22" s="93" t="s">
        <v>78</v>
      </c>
      <c r="P22" s="27" t="s">
        <v>81</v>
      </c>
      <c r="Q22" s="70" t="s">
        <v>743</v>
      </c>
      <c r="R22" s="13" t="s">
        <v>682</v>
      </c>
      <c r="S22" s="14" t="s">
        <v>76</v>
      </c>
      <c r="T22" s="14" t="s">
        <v>76</v>
      </c>
      <c r="U22" s="14" t="s">
        <v>76</v>
      </c>
      <c r="V22" s="14" t="s">
        <v>76</v>
      </c>
      <c r="W22" s="14" t="s">
        <v>76</v>
      </c>
      <c r="X22" s="14" t="s">
        <v>76</v>
      </c>
      <c r="Y22" s="14" t="s">
        <v>76</v>
      </c>
      <c r="Z22" s="14" t="s">
        <v>76</v>
      </c>
      <c r="AA22" s="14">
        <v>0</v>
      </c>
      <c r="AB22" s="14">
        <v>8</v>
      </c>
      <c r="AC22" s="14">
        <v>8</v>
      </c>
      <c r="AD22" s="14">
        <v>8</v>
      </c>
      <c r="AE22" s="14">
        <v>8</v>
      </c>
      <c r="AF22" s="14">
        <v>8</v>
      </c>
      <c r="AG22" s="14">
        <v>20</v>
      </c>
      <c r="AH22" s="14">
        <v>0</v>
      </c>
      <c r="AI22" s="14">
        <v>0</v>
      </c>
      <c r="AJ22" s="14">
        <v>0.25</v>
      </c>
      <c r="AK22" s="15">
        <f t="shared" si="0"/>
        <v>60.25</v>
      </c>
      <c r="AL22" s="16" t="s">
        <v>81</v>
      </c>
      <c r="AM22" s="6" t="s">
        <v>81</v>
      </c>
    </row>
    <row r="23" spans="1:39" ht="409.6" hidden="1" x14ac:dyDescent="0.3">
      <c r="A23" s="68" t="s">
        <v>711</v>
      </c>
      <c r="B23" s="45" t="s">
        <v>400</v>
      </c>
      <c r="C23" s="52" t="s">
        <v>401</v>
      </c>
      <c r="D23" s="52" t="s">
        <v>70</v>
      </c>
      <c r="E23" s="52" t="s">
        <v>71</v>
      </c>
      <c r="F23" s="52" t="s">
        <v>71</v>
      </c>
      <c r="G23" s="53" t="s">
        <v>72</v>
      </c>
      <c r="H23" s="54" t="s">
        <v>744</v>
      </c>
      <c r="I23" s="55" t="s">
        <v>190</v>
      </c>
      <c r="J23" s="45" t="s">
        <v>319</v>
      </c>
      <c r="K23" s="56" t="s">
        <v>401</v>
      </c>
      <c r="L23" s="57">
        <v>2</v>
      </c>
      <c r="M23" s="56" t="s">
        <v>76</v>
      </c>
      <c r="N23" s="56" t="s">
        <v>77</v>
      </c>
      <c r="O23" s="58" t="s">
        <v>98</v>
      </c>
      <c r="P23" s="59" t="s">
        <v>745</v>
      </c>
      <c r="Q23" s="72" t="s">
        <v>81</v>
      </c>
      <c r="R23" s="19" t="s">
        <v>682</v>
      </c>
      <c r="S23" s="60" t="s">
        <v>76</v>
      </c>
      <c r="T23" s="60" t="s">
        <v>76</v>
      </c>
      <c r="U23" s="60" t="s">
        <v>76</v>
      </c>
      <c r="V23" s="60" t="s">
        <v>76</v>
      </c>
      <c r="W23" s="60" t="s">
        <v>76</v>
      </c>
      <c r="X23" s="60" t="s">
        <v>76</v>
      </c>
      <c r="Y23" s="60" t="s">
        <v>77</v>
      </c>
      <c r="Z23" s="60" t="s">
        <v>76</v>
      </c>
      <c r="AA23" s="60">
        <v>0</v>
      </c>
      <c r="AB23" s="60">
        <v>0</v>
      </c>
      <c r="AC23" s="60">
        <v>0</v>
      </c>
      <c r="AD23" s="60">
        <v>0</v>
      </c>
      <c r="AE23" s="60">
        <v>0</v>
      </c>
      <c r="AF23" s="60">
        <v>0</v>
      </c>
      <c r="AG23" s="60">
        <v>0</v>
      </c>
      <c r="AH23" s="60">
        <v>0</v>
      </c>
      <c r="AI23" s="60">
        <v>0</v>
      </c>
      <c r="AJ23" s="60">
        <v>0</v>
      </c>
      <c r="AK23" s="15">
        <f t="shared" si="0"/>
        <v>0</v>
      </c>
      <c r="AL23" s="16" t="s">
        <v>76</v>
      </c>
      <c r="AM23" s="5" t="s">
        <v>715</v>
      </c>
    </row>
    <row r="24" spans="1:39" ht="409.6" hidden="1" x14ac:dyDescent="0.3">
      <c r="A24" s="67" t="s">
        <v>693</v>
      </c>
      <c r="B24" s="17" t="s">
        <v>404</v>
      </c>
      <c r="C24" s="17" t="s">
        <v>746</v>
      </c>
      <c r="D24" s="30" t="s">
        <v>71</v>
      </c>
      <c r="E24" s="30" t="s">
        <v>71</v>
      </c>
      <c r="F24" s="30" t="s">
        <v>71</v>
      </c>
      <c r="G24" s="30" t="s">
        <v>78</v>
      </c>
      <c r="H24" s="31"/>
      <c r="I24" s="26" t="s">
        <v>85</v>
      </c>
      <c r="J24" s="17" t="s">
        <v>85</v>
      </c>
      <c r="K24" s="23" t="s">
        <v>747</v>
      </c>
      <c r="L24" s="27">
        <v>1</v>
      </c>
      <c r="M24" s="23" t="s">
        <v>76</v>
      </c>
      <c r="N24" s="23"/>
      <c r="O24" s="47" t="s">
        <v>78</v>
      </c>
      <c r="P24" s="24" t="s">
        <v>748</v>
      </c>
      <c r="Q24" s="70" t="s">
        <v>710</v>
      </c>
      <c r="R24" s="19" t="s">
        <v>692</v>
      </c>
      <c r="S24" s="14" t="s">
        <v>76</v>
      </c>
      <c r="T24" s="14" t="s">
        <v>76</v>
      </c>
      <c r="U24" s="14" t="s">
        <v>76</v>
      </c>
      <c r="V24" s="14" t="s">
        <v>76</v>
      </c>
      <c r="W24" s="14" t="s">
        <v>76</v>
      </c>
      <c r="X24" s="14" t="s">
        <v>76</v>
      </c>
      <c r="Y24" s="14" t="s">
        <v>77</v>
      </c>
      <c r="Z24" s="14" t="s">
        <v>76</v>
      </c>
      <c r="AA24" s="14">
        <v>0</v>
      </c>
      <c r="AB24" s="14">
        <v>8</v>
      </c>
      <c r="AC24" s="14">
        <v>8</v>
      </c>
      <c r="AD24" s="14">
        <v>8</v>
      </c>
      <c r="AE24" s="14">
        <v>8</v>
      </c>
      <c r="AF24" s="14">
        <v>8</v>
      </c>
      <c r="AG24" s="14">
        <v>20</v>
      </c>
      <c r="AH24" s="14">
        <v>0</v>
      </c>
      <c r="AI24" s="14">
        <v>0.25</v>
      </c>
      <c r="AJ24" s="14">
        <v>0.25</v>
      </c>
      <c r="AK24" s="15">
        <f t="shared" si="0"/>
        <v>60.5</v>
      </c>
      <c r="AL24" s="16" t="s">
        <v>77</v>
      </c>
      <c r="AM24" s="5" t="s">
        <v>748</v>
      </c>
    </row>
    <row r="25" spans="1:39" ht="409.6" hidden="1" x14ac:dyDescent="0.3">
      <c r="A25" s="67" t="s">
        <v>722</v>
      </c>
      <c r="B25" s="17" t="s">
        <v>428</v>
      </c>
      <c r="C25" s="17" t="s">
        <v>749</v>
      </c>
      <c r="D25" s="30" t="s">
        <v>71</v>
      </c>
      <c r="E25" s="30" t="s">
        <v>71</v>
      </c>
      <c r="F25" s="30" t="s">
        <v>71</v>
      </c>
      <c r="G25" s="30" t="s">
        <v>78</v>
      </c>
      <c r="H25" s="31"/>
      <c r="I25" s="26" t="s">
        <v>85</v>
      </c>
      <c r="J25" s="17" t="s">
        <v>85</v>
      </c>
      <c r="K25" s="23"/>
      <c r="L25" s="27">
        <v>1</v>
      </c>
      <c r="M25" s="23" t="s">
        <v>76</v>
      </c>
      <c r="N25" s="23"/>
      <c r="O25" s="48" t="s">
        <v>78</v>
      </c>
      <c r="P25" s="27" t="s">
        <v>81</v>
      </c>
      <c r="Q25" s="70" t="s">
        <v>710</v>
      </c>
      <c r="R25" s="19" t="s">
        <v>692</v>
      </c>
      <c r="S25" s="14" t="s">
        <v>76</v>
      </c>
      <c r="T25" s="14" t="s">
        <v>76</v>
      </c>
      <c r="U25" s="14" t="s">
        <v>76</v>
      </c>
      <c r="V25" s="14" t="s">
        <v>76</v>
      </c>
      <c r="W25" s="14" t="s">
        <v>76</v>
      </c>
      <c r="X25" s="14" t="s">
        <v>76</v>
      </c>
      <c r="Y25" s="14" t="s">
        <v>76</v>
      </c>
      <c r="Z25" s="14" t="s">
        <v>76</v>
      </c>
      <c r="AA25" s="14">
        <v>0</v>
      </c>
      <c r="AB25" s="14">
        <v>8</v>
      </c>
      <c r="AC25" s="14">
        <v>8</v>
      </c>
      <c r="AD25" s="14">
        <v>8</v>
      </c>
      <c r="AE25" s="14">
        <v>8</v>
      </c>
      <c r="AF25" s="14">
        <v>8</v>
      </c>
      <c r="AG25" s="14">
        <v>20</v>
      </c>
      <c r="AH25" s="14">
        <v>1</v>
      </c>
      <c r="AI25" s="14">
        <v>0.25</v>
      </c>
      <c r="AJ25" s="14">
        <v>0.25</v>
      </c>
      <c r="AK25" s="15">
        <f t="shared" si="0"/>
        <v>61.5</v>
      </c>
      <c r="AL25" s="16" t="s">
        <v>81</v>
      </c>
      <c r="AM25" s="6" t="s">
        <v>81</v>
      </c>
    </row>
    <row r="26" spans="1:39" ht="248.4" hidden="1" x14ac:dyDescent="0.3">
      <c r="A26" s="67"/>
      <c r="B26" s="17" t="s">
        <v>587</v>
      </c>
      <c r="C26" s="30">
        <v>93061647</v>
      </c>
      <c r="D26" s="30" t="s">
        <v>750</v>
      </c>
      <c r="E26" s="30" t="s">
        <v>750</v>
      </c>
      <c r="F26" s="30" t="s">
        <v>750</v>
      </c>
      <c r="G26" s="30" t="s">
        <v>98</v>
      </c>
      <c r="H26" s="37" t="s">
        <v>751</v>
      </c>
      <c r="I26" s="26" t="s">
        <v>171</v>
      </c>
      <c r="J26" s="17" t="s">
        <v>590</v>
      </c>
      <c r="K26" s="23"/>
      <c r="L26" s="27">
        <v>1</v>
      </c>
      <c r="M26" s="23"/>
      <c r="N26" s="23"/>
      <c r="O26" s="48" t="s">
        <v>98</v>
      </c>
      <c r="P26" s="37" t="s">
        <v>751</v>
      </c>
      <c r="Q26" s="71" t="s">
        <v>81</v>
      </c>
      <c r="R26" s="19"/>
      <c r="S26" s="14"/>
      <c r="T26" s="14"/>
      <c r="U26" s="14"/>
      <c r="V26" s="14"/>
      <c r="W26" s="14"/>
      <c r="X26" s="14"/>
      <c r="Y26" s="14"/>
      <c r="Z26" s="14"/>
      <c r="AA26" s="14"/>
      <c r="AB26" s="14"/>
      <c r="AC26" s="14"/>
      <c r="AD26" s="14"/>
      <c r="AE26" s="14"/>
      <c r="AF26" s="14"/>
      <c r="AG26" s="14"/>
      <c r="AH26" s="14"/>
      <c r="AI26" s="14"/>
      <c r="AJ26" s="14"/>
      <c r="AK26" s="15">
        <f t="shared" si="0"/>
        <v>0</v>
      </c>
      <c r="AL26" s="16" t="s">
        <v>81</v>
      </c>
      <c r="AM26" s="6" t="s">
        <v>81</v>
      </c>
    </row>
    <row r="27" spans="1:39" ht="409.6" hidden="1" x14ac:dyDescent="0.3">
      <c r="A27" s="67" t="s">
        <v>729</v>
      </c>
      <c r="B27" s="17" t="s">
        <v>530</v>
      </c>
      <c r="C27" s="38" t="s">
        <v>752</v>
      </c>
      <c r="D27" s="39" t="s">
        <v>70</v>
      </c>
      <c r="E27" s="39" t="s">
        <v>71</v>
      </c>
      <c r="F27" s="39" t="s">
        <v>71</v>
      </c>
      <c r="G27" s="22" t="s">
        <v>72</v>
      </c>
      <c r="H27" s="36" t="s">
        <v>532</v>
      </c>
      <c r="I27" s="26" t="s">
        <v>74</v>
      </c>
      <c r="J27" s="17" t="s">
        <v>75</v>
      </c>
      <c r="K27" s="23" t="s">
        <v>753</v>
      </c>
      <c r="L27" s="27">
        <v>2</v>
      </c>
      <c r="M27" s="23"/>
      <c r="N27" s="23" t="s">
        <v>77</v>
      </c>
      <c r="O27" s="47" t="s">
        <v>78</v>
      </c>
      <c r="P27" s="24" t="s">
        <v>723</v>
      </c>
      <c r="Q27" s="70" t="s">
        <v>691</v>
      </c>
      <c r="R27" s="19" t="s">
        <v>563</v>
      </c>
      <c r="S27" s="14" t="s">
        <v>76</v>
      </c>
      <c r="T27" s="14" t="s">
        <v>76</v>
      </c>
      <c r="U27" s="14" t="s">
        <v>76</v>
      </c>
      <c r="V27" s="14" t="s">
        <v>76</v>
      </c>
      <c r="W27" s="14" t="s">
        <v>76</v>
      </c>
      <c r="X27" s="14" t="s">
        <v>76</v>
      </c>
      <c r="Y27" s="14" t="s">
        <v>77</v>
      </c>
      <c r="Z27" s="14" t="s">
        <v>76</v>
      </c>
      <c r="AA27" s="14">
        <v>8</v>
      </c>
      <c r="AB27" s="14">
        <v>8</v>
      </c>
      <c r="AC27" s="14">
        <v>8</v>
      </c>
      <c r="AD27" s="14">
        <v>8</v>
      </c>
      <c r="AE27" s="14">
        <v>8</v>
      </c>
      <c r="AF27" s="14">
        <v>8</v>
      </c>
      <c r="AG27" s="14">
        <v>10</v>
      </c>
      <c r="AH27" s="14">
        <v>0</v>
      </c>
      <c r="AI27" s="14">
        <v>0.25</v>
      </c>
      <c r="AJ27" s="14">
        <v>0.25</v>
      </c>
      <c r="AK27" s="15">
        <f t="shared" si="0"/>
        <v>58.5</v>
      </c>
      <c r="AL27" s="16" t="s">
        <v>754</v>
      </c>
      <c r="AM27" s="5" t="s">
        <v>723</v>
      </c>
    </row>
    <row r="28" spans="1:39" ht="409.6" x14ac:dyDescent="0.3">
      <c r="A28" s="73" t="s">
        <v>729</v>
      </c>
      <c r="B28" s="74" t="s">
        <v>557</v>
      </c>
      <c r="C28" s="75" t="s">
        <v>558</v>
      </c>
      <c r="D28" s="75" t="s">
        <v>71</v>
      </c>
      <c r="E28" s="75" t="s">
        <v>71</v>
      </c>
      <c r="F28" s="75" t="s">
        <v>71</v>
      </c>
      <c r="G28" s="75" t="s">
        <v>78</v>
      </c>
      <c r="H28" s="76"/>
      <c r="I28" s="77" t="s">
        <v>85</v>
      </c>
      <c r="J28" s="74" t="s">
        <v>85</v>
      </c>
      <c r="K28" s="78"/>
      <c r="L28" s="79">
        <v>2</v>
      </c>
      <c r="M28" s="78"/>
      <c r="N28" s="78"/>
      <c r="O28" s="80" t="s">
        <v>78</v>
      </c>
      <c r="P28" s="79" t="s">
        <v>81</v>
      </c>
      <c r="Q28" s="81" t="s">
        <v>710</v>
      </c>
      <c r="R28" s="19" t="s">
        <v>563</v>
      </c>
      <c r="S28" s="14" t="s">
        <v>76</v>
      </c>
      <c r="T28" s="14" t="s">
        <v>76</v>
      </c>
      <c r="U28" s="14" t="s">
        <v>76</v>
      </c>
      <c r="V28" s="14" t="s">
        <v>76</v>
      </c>
      <c r="W28" s="14" t="s">
        <v>76</v>
      </c>
      <c r="X28" s="14" t="s">
        <v>76</v>
      </c>
      <c r="Y28" s="14" t="s">
        <v>77</v>
      </c>
      <c r="Z28" s="14" t="s">
        <v>76</v>
      </c>
      <c r="AA28" s="14">
        <v>8</v>
      </c>
      <c r="AB28" s="14">
        <v>8</v>
      </c>
      <c r="AC28" s="14">
        <v>8</v>
      </c>
      <c r="AD28" s="14">
        <v>8</v>
      </c>
      <c r="AE28" s="14">
        <v>8</v>
      </c>
      <c r="AF28" s="14">
        <v>8</v>
      </c>
      <c r="AG28" s="14">
        <v>10</v>
      </c>
      <c r="AH28" s="14">
        <v>0</v>
      </c>
      <c r="AI28" s="14">
        <v>0</v>
      </c>
      <c r="AJ28" s="14">
        <v>0.25</v>
      </c>
      <c r="AK28" s="15">
        <f t="shared" si="0"/>
        <v>58.25</v>
      </c>
      <c r="AL28" s="16" t="s">
        <v>81</v>
      </c>
      <c r="AM28" s="6" t="s">
        <v>81</v>
      </c>
    </row>
  </sheetData>
  <sheetProtection sheet="1" objects="1" scenarios="1" autoFilter="0"/>
  <mergeCells count="2">
    <mergeCell ref="S1:Z1"/>
    <mergeCell ref="AA1:AJ1"/>
  </mergeCells>
  <dataValidations count="18">
    <dataValidation type="list" allowBlank="1" showInputMessage="1" showErrorMessage="1" sqref="AG3:AG28" xr:uid="{F7E0F8AA-25F0-4332-AD85-BBAD33B83D51}">
      <formula1>"0, 20"</formula1>
    </dataValidation>
    <dataValidation type="list" allowBlank="1" showInputMessage="1" showErrorMessage="1" sqref="S3:Z28" xr:uid="{83F7D74B-D740-47E0-83FA-64D5FAA01D77}">
      <formula1>"SI, NO"</formula1>
    </dataValidation>
    <dataValidation type="list" allowBlank="1" showInputMessage="1" showErrorMessage="1" sqref="AA3:AF28" xr:uid="{5BAAE48E-4C5A-4CF9-819B-3611426FD288}">
      <formula1>"0, 8"</formula1>
    </dataValidation>
    <dataValidation type="list" allowBlank="1" showInputMessage="1" showErrorMessage="1" sqref="AI3:AJ28" xr:uid="{EE512B60-8094-427F-BEF3-D579E1B88A57}">
      <formula1>$AI$1048562:$AI$1048563</formula1>
    </dataValidation>
    <dataValidation type="list" allowBlank="1" showInputMessage="1" showErrorMessage="1" sqref="AH3:AH28" xr:uid="{ADAE9E94-0190-4FFC-91D0-ADEE3471EA99}">
      <formula1>"0, 1"</formula1>
    </dataValidation>
    <dataValidation allowBlank="1" showInputMessage="1" showErrorMessage="1" prompt="Puntaje para fomento de las MiPymes (Pequeño productor de ingresos bajos y pequeño productor)" sqref="AJ2" xr:uid="{9B890B17-C5FE-4BF2-996C-41411A752313}"/>
    <dataValidation allowBlank="1" showInputMessage="1" showErrorMessage="1" prompt="Puntaje para fomento a Emprendimientos o Empresas de mujeres" sqref="AI2" xr:uid="{E9635CFC-607E-4E7B-9E7B-2020D82554DB}"/>
    <dataValidation allowBlank="1" showInputMessage="1" showErrorMessage="1" prompt="Puntaje por vinculación de personas en condición de discapacidad" sqref="AH2" xr:uid="{DAA7E3F1-B1B5-464C-BDFB-4012566E4862}"/>
    <dataValidation allowBlank="1" showInputMessage="1" showErrorMessage="1" prompt="Puntaje para estimular la industria nacional" sqref="AG2" xr:uid="{0409F4DC-0199-42A7-AE41-B9DBFB25EBB6}"/>
    <dataValidation allowBlank="1" showInputMessage="1" showErrorMessage="1" prompt="Promoción de la economía circular" sqref="AF2" xr:uid="{DE0218E8-686C-484C-B31B-9D9FE45027AF}"/>
    <dataValidation allowBlank="1" showInputMessage="1" showErrorMessage="1" prompt="Asociatividad contratos de Proveeduría o U.T" sqref="AE2" xr:uid="{0626D0F7-154B-451B-B84D-F97168660CDE}"/>
    <dataValidation allowBlank="1" showInputMessage="1" showErrorMessage="1" prompt="Uso de tecnologías de control de inventario y geo referenciación" sqref="AD2" xr:uid="{07E8BD5B-53B3-4C20-994D-033D2C3DC2E7}"/>
    <dataValidation allowBlank="1" showInputMessage="1" showErrorMessage="1" prompt="Fortalecimiento de las capacidades logísticas de la entidad compradora (cadena de frío y menaje)" sqref="AC2" xr:uid="{85FD7957-678E-4251-BCBC-64CBD981C8D6}"/>
    <dataValidation allowBlank="1" showInputMessage="1" showErrorMessage="1" prompt="Logística de aprovisionamiento de pequeño productor (recoger cosecha de finca)" sqref="AB2" xr:uid="{98FF9A30-FCA2-4718-9FBA-DECAA3A2FD80}"/>
    <dataValidation allowBlank="1" showInputMessage="1" showErrorMessage="1" prompt="Certificaciones Ambientales" sqref="AA2" xr:uid="{0F310ED5-CEB4-4C42-8BC5-B2985F1486D0}"/>
    <dataValidation type="list" allowBlank="1" showInputMessage="1" showErrorMessage="1" sqref="M3:M28" xr:uid="{F56EBD4B-6510-4D1C-82AD-7E9195D2577C}">
      <formula1>"SI,NO"</formula1>
    </dataValidation>
    <dataValidation type="list" allowBlank="1" showInputMessage="1" showErrorMessage="1" sqref="N3:N28" xr:uid="{B900A536-42E1-41A0-A183-B4145B6DE861}">
      <formula1>"SI,NO,PARCIALMENTE"</formula1>
    </dataValidation>
    <dataValidation type="list" allowBlank="1" showInputMessage="1" showErrorMessage="1" sqref="G3:G13 G27 G15:G16 G18 G20:G21 G23 G22:H22 O3 O10:O11 O22" xr:uid="{385DC868-3A64-4DD7-94F4-8042DFDFA051}">
      <formula1>"HABILITADO,NO HABILITADO,RECHAZADO"</formula1>
    </dataValidation>
  </dataValidation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0BB6EB76227C40948F765BAAF2E2AE" ma:contentTypeVersion="7" ma:contentTypeDescription="Crear nuevo documento." ma:contentTypeScope="" ma:versionID="5bbce2e2a7e42105f18bbc4809a3e3bb">
  <xsd:schema xmlns:xsd="http://www.w3.org/2001/XMLSchema" xmlns:xs="http://www.w3.org/2001/XMLSchema" xmlns:p="http://schemas.microsoft.com/office/2006/metadata/properties" xmlns:ns2="fbed7620-44a7-4697-beca-7dde984220b4" targetNamespace="http://schemas.microsoft.com/office/2006/metadata/properties" ma:root="true" ma:fieldsID="3e27f6988a91303b239f21191d7e5fdd" ns2:_="">
    <xsd:import namespace="fbed7620-44a7-4697-beca-7dde98422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d7620-44a7-4697-beca-7dde98422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71D1D-E631-41B4-87E1-604A383BC389}">
  <ds:schemaRefs>
    <ds:schemaRef ds:uri="http://schemas.microsoft.com/sharepoint/v3/contenttype/forms"/>
  </ds:schemaRefs>
</ds:datastoreItem>
</file>

<file path=customXml/itemProps2.xml><?xml version="1.0" encoding="utf-8"?>
<ds:datastoreItem xmlns:ds="http://schemas.openxmlformats.org/officeDocument/2006/customXml" ds:itemID="{21CCD64B-C20C-4607-B8CF-9D7A55C521E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D8BA57-4078-48E0-ADA4-E23D19A9D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d7620-44a7-4697-beca-7dde98422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HABILITADOS Y RECHAZADOS LOTE 1</vt:lpstr>
      <vt:lpstr>HABILITADOS Y RECHAZADOS LOTE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Heydi Yajaira Valencia Torres</dc:creator>
  <cp:keywords/>
  <dc:description/>
  <cp:lastModifiedBy>Jenny Carolina Fonseca Fajardo</cp:lastModifiedBy>
  <cp:revision/>
  <dcterms:created xsi:type="dcterms:W3CDTF">2025-08-22T14:58:49Z</dcterms:created>
  <dcterms:modified xsi:type="dcterms:W3CDTF">2025-09-09T17:59:55Z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0x010100060BB6EB76227C40948F765BAAF2E2AE</vt:lpwstr>
  </property>
</Properties>
</file>