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.gonzalez\OneDrive - Colombia Compra Eficiente\Escritorio\FORMATOS\"/>
    </mc:Choice>
  </mc:AlternateContent>
  <xr:revisionPtr revIDLastSave="0" documentId="13_ncr:1_{E91E88EA-1561-459A-9AAE-35A6350A7BAE}" xr6:coauthVersionLast="47" xr6:coauthVersionMax="47" xr10:uidLastSave="{00000000-0000-0000-0000-000000000000}"/>
  <bookViews>
    <workbookView xWindow="-120" yWindow="-120" windowWidth="21840" windowHeight="13020" xr2:uid="{5A0645B5-872F-46FC-80CD-9C1B6EEE92F8}"/>
  </bookViews>
  <sheets>
    <sheet name="Matriz 1 - Riesgos" sheetId="1" r:id="rId1"/>
    <sheet name="Cuadro de Control" sheetId="3" r:id="rId2"/>
    <sheet name="Inputs" sheetId="2" state="hidden" r:id="rId3"/>
  </sheets>
  <definedNames>
    <definedName name="_xlnm._FilterDatabase" localSheetId="0" hidden="1">'Matriz 1 - Riesgos'!$A$5:$X$5</definedName>
    <definedName name="_Hlk109992725" localSheetId="1">'Cuadro de Control'!$D$16</definedName>
    <definedName name="_Hlk138058775" localSheetId="1">'Cuadro de Control'!$D$10</definedName>
    <definedName name="_Hlk138066298" localSheetId="1">'Cuadro de Control'!$D$17</definedName>
    <definedName name="_xlnm.Print_Area" localSheetId="0">'Matriz 1 - Riesgos'!$A$1:$X$33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Q13" i="1" s="1"/>
  <c r="J13" i="1"/>
  <c r="K13" i="1" s="1"/>
  <c r="J9" i="1"/>
  <c r="K9" i="1" s="1"/>
  <c r="P9" i="1"/>
  <c r="Q9" i="1" s="1"/>
  <c r="J10" i="1"/>
  <c r="K10" i="1" s="1"/>
  <c r="P10" i="1"/>
  <c r="Q10" i="1" s="1"/>
  <c r="K11" i="1"/>
  <c r="P11" i="1"/>
  <c r="Q11" i="1" s="1"/>
  <c r="J12" i="1"/>
  <c r="K12" i="1" s="1"/>
  <c r="P12" i="1"/>
  <c r="Q12" i="1" s="1"/>
  <c r="P7" i="1" l="1"/>
  <c r="Q7" i="1" s="1"/>
  <c r="P8" i="1"/>
  <c r="Q8" i="1" s="1"/>
  <c r="P6" i="1"/>
  <c r="Q6" i="1" s="1"/>
  <c r="J8" i="1"/>
  <c r="K8" i="1" s="1"/>
  <c r="J7" i="1"/>
  <c r="K7" i="1" s="1"/>
  <c r="J6" i="1"/>
  <c r="K6" i="1" s="1"/>
</calcChain>
</file>

<file path=xl/sharedStrings.xml><?xml version="1.0" encoding="utf-8"?>
<sst xmlns="http://schemas.openxmlformats.org/spreadsheetml/2006/main" count="208" uniqueCount="118">
  <si>
    <t>N°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</si>
  <si>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</si>
  <si>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</si>
  <si>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</si>
  <si>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</si>
  <si>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</si>
  <si>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</si>
  <si>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Probabilidad</t>
  </si>
  <si>
    <t>Impacto</t>
  </si>
  <si>
    <t>Valoración del riesgo</t>
  </si>
  <si>
    <t>Categoría</t>
  </si>
  <si>
    <t>¿A quién se le asigna?</t>
  </si>
  <si>
    <t>Tratamiento/ Controles a ser implementados</t>
  </si>
  <si>
    <t>Impacto después del tratamiento</t>
  </si>
  <si>
    <t>¿Afecta la ejecución del contrato?</t>
  </si>
  <si>
    <t>Responsable por implementar el tratamiento</t>
  </si>
  <si>
    <t>Fecha estimada en que se inicia el tratamiento</t>
  </si>
  <si>
    <t>Fecha estimada en que se completa el tratamiento </t>
  </si>
  <si>
    <t>Monitoreo y revisión</t>
  </si>
  <si>
    <t>¿Cómo se realiza el monitoreo?</t>
  </si>
  <si>
    <t>Periodicidad ¿Cuándo?</t>
  </si>
  <si>
    <t>General</t>
  </si>
  <si>
    <t>Externo</t>
  </si>
  <si>
    <t>Selección</t>
  </si>
  <si>
    <t>Económico</t>
  </si>
  <si>
    <t>Colusión en la Operación Principal.</t>
  </si>
  <si>
    <t>El Instrumento de Agregación de demanda no logra condiciones competitivas.</t>
  </si>
  <si>
    <t>Colombia Compra Eficiente</t>
  </si>
  <si>
    <t xml:space="preserve">Solidez en la elaboración de los documentos,  logrando condiciones garantistas y que permitan la libre concurrencia y participación en el mismo, que logren reflejar la realidad del sector.  </t>
  </si>
  <si>
    <t>No</t>
  </si>
  <si>
    <t>Desde la planeación del Proceso de Contratación</t>
  </si>
  <si>
    <t>En la conformación del Catálogo del IAD.</t>
  </si>
  <si>
    <t>Conociendo las condiciones propias del sector, relación oferta/demanda.</t>
  </si>
  <si>
    <t>Permanente hasta la Aceptación de la Invitación por parte de los Proveedores.</t>
  </si>
  <si>
    <t>Ejecución</t>
  </si>
  <si>
    <t>Operacional</t>
  </si>
  <si>
    <t>Retiro voluntario o desvinculacion de un provedor por CCE del IAD/SDA  por inhabilidad sobreviniente, por acumulación de multas y sanciones</t>
  </si>
  <si>
    <t>Proveedor</t>
  </si>
  <si>
    <t>Ejecución adecuada de las Órdenes de Compra para evitar sanciones, multas y futuras inhabilidades.
Cesion o terminación de la orden de compra.</t>
  </si>
  <si>
    <t>Sí</t>
  </si>
  <si>
    <t>Operación secundaria</t>
  </si>
  <si>
    <t>Hasta el vencimiento del plazo del IAD.</t>
  </si>
  <si>
    <t>Permanente</t>
  </si>
  <si>
    <t xml:space="preserve">Baja participación de Proveedores en los diferentes departamentos del IAD. </t>
  </si>
  <si>
    <t>Imposibilidad de limitar la compra publica local en algun departamento.</t>
  </si>
  <si>
    <t>Socialización del IAD y mesas de trabajo previas realizadas con Proveedores, Gremios y Entidades Estatales, según sea el caso. Elaboración de documentos con condiciones relacionadas al sector de la Economía Popular</t>
  </si>
  <si>
    <t>Verificando los interesados que participan en las diferentes  mesas de trabajo.</t>
  </si>
  <si>
    <t>Hasta el vencimiento del plazo de las Órdenes de Compra.</t>
  </si>
  <si>
    <t>Específico</t>
  </si>
  <si>
    <t>Colombia Compra Eficiente + Entidad Compradora</t>
  </si>
  <si>
    <t>En la estructuración de los Estudios y Documentos Previos y en la ejecución.</t>
  </si>
  <si>
    <t>Permanente.</t>
  </si>
  <si>
    <t>Operacionales</t>
  </si>
  <si>
    <t>Entidad Compradora</t>
  </si>
  <si>
    <t>Definición en los documentos de las acciones a llevar a cabo ante eventos en el que esté inmerso en una causal excluyente de responsabilidad.</t>
  </si>
  <si>
    <t>Realizando seguimiento y supervisión a las Órdenes de Compra.</t>
  </si>
  <si>
    <t>Incumplimiento en el pago de facturas por parte de la Entidad Compradora.</t>
  </si>
  <si>
    <t>Afectación del flujo de caja del Proveedor.</t>
  </si>
  <si>
    <t>Reportar a Colombia Compra Eficiente las Entidades Compradoras en mora para realizar el seguimiento al pago.</t>
  </si>
  <si>
    <t>Colombia Compra Eficiente + Proveedor</t>
  </si>
  <si>
    <t>Realizar seguimiento a las solicitudes enviadas por los Proveedores.</t>
  </si>
  <si>
    <t>Elaboró:</t>
  </si>
  <si>
    <t>Nombre: Daniel Orlando Pardo López</t>
  </si>
  <si>
    <t>Cargo: Contratista</t>
  </si>
  <si>
    <t>Nombre: Omar Francisco Ferrer Suescun</t>
  </si>
  <si>
    <t>Nombre: Cristian David Dominguez Nuñez</t>
  </si>
  <si>
    <t>Revisó:</t>
  </si>
  <si>
    <t>Nombre: Jairo Alonso Mendoza Mendoza</t>
  </si>
  <si>
    <t>Cargo: Gestor T1 - 15</t>
  </si>
  <si>
    <t>Aprobó:</t>
  </si>
  <si>
    <t>Nombre del subdirector: Guillermo Buenaventura</t>
  </si>
  <si>
    <t>Subdirectora de Negocios</t>
  </si>
  <si>
    <t>CONTROL DE CAMBIOS DEL FORMATO</t>
  </si>
  <si>
    <t>VERSION</t>
  </si>
  <si>
    <t>AJUSTES</t>
  </si>
  <si>
    <t>FECHA</t>
  </si>
  <si>
    <t xml:space="preserve">VERSIÓN VIGENTE </t>
  </si>
  <si>
    <t>Creación de formato </t>
  </si>
  <si>
    <t>02/08/2022 </t>
  </si>
  <si>
    <t>Elaboró</t>
  </si>
  <si>
    <t>Karlo Fernández Cala</t>
  </si>
  <si>
    <t>Gestor T1-15</t>
  </si>
  <si>
    <t>Revisó</t>
  </si>
  <si>
    <r>
      <t>Grupo Gestores SN </t>
    </r>
    <r>
      <rPr>
        <sz val="8"/>
        <color rgb="FF404040"/>
        <rFont val="Century Gothic"/>
        <family val="2"/>
      </rPr>
      <t xml:space="preserve"> </t>
    </r>
  </si>
  <si>
    <t>Grupo Gestores SN </t>
  </si>
  <si>
    <t>Aprobó</t>
  </si>
  <si>
    <t>Catalina Pimienta Gómez</t>
  </si>
  <si>
    <r>
      <t xml:space="preserve">Nota: </t>
    </r>
    <r>
      <rPr>
        <u/>
        <sz val="8"/>
        <color rgb="FF171717"/>
        <rFont val="Century Gothic"/>
        <family val="2"/>
      </rPr>
      <t>El control de cambios en el documento, se refiere a cualquier ajuste que se efectúe sobre el documento</t>
    </r>
  </si>
  <si>
    <t>que describe ficha técnica del presente documento.</t>
  </si>
  <si>
    <t>Riesgo</t>
  </si>
  <si>
    <t>Valoración</t>
  </si>
  <si>
    <t>Interno</t>
  </si>
  <si>
    <t>Planeación</t>
  </si>
  <si>
    <t>Bajo</t>
  </si>
  <si>
    <t>Sociales o Políticos</t>
  </si>
  <si>
    <t>Contratación</t>
  </si>
  <si>
    <t>Financieros</t>
  </si>
  <si>
    <t>Regulatorios</t>
  </si>
  <si>
    <t>Entidad Compradora + Proveedor</t>
  </si>
  <si>
    <t>Naturaleza</t>
  </si>
  <si>
    <t>Medio</t>
  </si>
  <si>
    <t>Colombia Compra Eficiente + Entidad Compradora + Proveedor</t>
  </si>
  <si>
    <t>Ambientales</t>
  </si>
  <si>
    <t>Alto</t>
  </si>
  <si>
    <t>Tecnológicos</t>
  </si>
  <si>
    <t>Extremo</t>
  </si>
  <si>
    <t xml:space="preserve">MATRIZ RIESGOS DEL INSTRUMENTO DE AGREGACIÓN DE DEMANDA DINÁMICO -IAD/SDA- PARA COMPRAS A ACTORES DE LA ECONOMÍA POPULAR – SERVICIOS GENERALES  </t>
  </si>
  <si>
    <t>Incumplimiento en el plazo y/o lugar de la prestacion de servicios generales por causa imputable al  Proveedor.</t>
  </si>
  <si>
    <t>Indisponibilidad de la prestacion de servicios generales en la Entidad Compradora.</t>
  </si>
  <si>
    <t>Incumplimiento en el plazo y/o lugar de la prestacion de servicios generales por causas ajenas al Proveedor.</t>
  </si>
  <si>
    <t>Indisponibilidad de la prestacion de servicios generales en la Entidad Compradora.
Sobrecostos de Distribución al Proveedor.</t>
  </si>
  <si>
    <t>Establecer tiempos de ejecucón acordes con las condiciones del mercado.</t>
  </si>
  <si>
    <t>Incumplimiento en las especificaciones técnicas de la prestacion de servicios generales.</t>
  </si>
  <si>
    <t>La calidad de la prestacion de servicios generales no es la estipulada en el Anexo Técnico  y la Entidad Compradora no puede suplir la necesidad.</t>
  </si>
  <si>
    <t>Validación de la cadena de suministro.
Establecer en los documentos la posibilidad de las Entidades Compradoras para solicitar documentación que corroboren la calidad de la prestacion de servicios generales.</t>
  </si>
  <si>
    <t>Incumplimiento en el pagosalarios y/o prestaciones laborales en torno a la prestacion de servicios generales.</t>
  </si>
  <si>
    <t>Suspension  de la prestacion de servicios generales y la entidad compradora no puede suplir la necesidad.</t>
  </si>
  <si>
    <t>(i) Disminución de la oferta en la Operación Secundaria
(ii) No capacidad de prestacion del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</si>
</sst>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eomanist Light"/>
      <family val="3"/>
    </font>
    <font>
      <sz val="11"/>
      <color theme="1"/>
      <name val="Geomanist Bold"/>
      <family val="3"/>
    </font>
    <font>
      <b/>
      <sz val="10"/>
      <color rgb="FFFF0000"/>
      <name val="Century Gothic"/>
      <family val="2"/>
    </font>
    <font>
      <b/>
      <sz val="8"/>
      <color rgb="FF4E4D4D"/>
      <name val="Century Gothic"/>
      <family val="2"/>
    </font>
    <font>
      <sz val="8"/>
      <color rgb="FF4E4D4D"/>
      <name val="Century Gothic"/>
      <family val="2"/>
    </font>
    <font>
      <b/>
      <sz val="12"/>
      <color theme="0"/>
      <name val="Century Gothic"/>
      <family val="2"/>
    </font>
    <font>
      <b/>
      <sz val="9"/>
      <color theme="0"/>
      <name val="Century Gothic"/>
      <family val="2"/>
    </font>
    <font>
      <sz val="8"/>
      <color rgb="FF4E4D4D"/>
      <name val="Geomanist Light"/>
    </font>
    <font>
      <b/>
      <sz val="8"/>
      <color rgb="FFFFFFFF"/>
      <name val="Century Gothic"/>
      <family val="2"/>
    </font>
    <font>
      <b/>
      <sz val="8"/>
      <color rgb="FF46589C"/>
      <name val="Century Gothic"/>
      <family val="2"/>
    </font>
    <font>
      <sz val="8"/>
      <color rgb="FF404040"/>
      <name val="Century Gothic"/>
      <family val="2"/>
    </font>
    <font>
      <sz val="8"/>
      <color rgb="FF171717"/>
      <name val="Century Gothic"/>
      <family val="2"/>
    </font>
    <font>
      <sz val="8"/>
      <color theme="1"/>
      <name val="Century Gothic"/>
      <family val="2"/>
    </font>
    <font>
      <b/>
      <u/>
      <sz val="8"/>
      <color rgb="FF171717"/>
      <name val="Century Gothic"/>
      <family val="2"/>
    </font>
    <font>
      <u/>
      <sz val="8"/>
      <color rgb="FF171717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76766"/>
        <bgColor indexed="64"/>
      </patternFill>
    </fill>
    <fill>
      <patternFill patternType="solid">
        <fgColor rgb="FF46589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rgb="FFA6A6A6"/>
      </right>
      <top/>
      <bottom style="dotted">
        <color rgb="FFA6A6A6"/>
      </bottom>
      <diagonal/>
    </border>
    <border>
      <left style="dotted">
        <color rgb="FFA6A6A6"/>
      </left>
      <right style="dotted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808080"/>
      </bottom>
      <diagonal/>
    </border>
    <border>
      <left/>
      <right style="thin">
        <color rgb="FF000000"/>
      </right>
      <top/>
      <bottom style="medium">
        <color rgb="FF808080"/>
      </bottom>
      <diagonal/>
    </border>
    <border>
      <left style="thin">
        <color rgb="FF000000"/>
      </left>
      <right style="dotted">
        <color rgb="FFA6A6A6"/>
      </right>
      <top/>
      <bottom style="dotted">
        <color rgb="FFA6A6A6"/>
      </bottom>
      <diagonal/>
    </border>
    <border>
      <left/>
      <right style="thin">
        <color rgb="FF000000"/>
      </right>
      <top/>
      <bottom style="dotted">
        <color rgb="FFA6A6A6"/>
      </bottom>
      <diagonal/>
    </border>
    <border>
      <left style="thin">
        <color rgb="FF000000"/>
      </left>
      <right style="dotted">
        <color rgb="FFA6A6A6"/>
      </right>
      <top/>
      <bottom/>
      <diagonal/>
    </border>
    <border>
      <left style="thin">
        <color rgb="FF000000"/>
      </left>
      <right style="dotted">
        <color rgb="FFA6A6A6"/>
      </right>
      <top/>
      <bottom style="thin">
        <color rgb="FF000000"/>
      </bottom>
      <diagonal/>
    </border>
    <border>
      <left/>
      <right style="dotted">
        <color rgb="FFA6A6A6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A6A6A6"/>
      </left>
      <right/>
      <top style="medium">
        <color rgb="FF808080"/>
      </top>
      <bottom style="dotted">
        <color rgb="FFA6A6A6"/>
      </bottom>
      <diagonal/>
    </border>
    <border>
      <left/>
      <right style="dotted">
        <color rgb="FFA6A6A6"/>
      </right>
      <top style="medium">
        <color rgb="FF808080"/>
      </top>
      <bottom style="dotted">
        <color rgb="FFA6A6A6"/>
      </bottom>
      <diagonal/>
    </border>
    <border>
      <left style="thin">
        <color rgb="FF000000"/>
      </left>
      <right style="dotted">
        <color rgb="FFA6A6A6"/>
      </right>
      <top style="dotted">
        <color rgb="FFA6A6A6"/>
      </top>
      <bottom/>
      <diagonal/>
    </border>
    <border>
      <left style="dotted">
        <color rgb="FFA6A6A6"/>
      </left>
      <right style="dotted">
        <color rgb="FFA6A6A6"/>
      </right>
      <top style="dotted">
        <color rgb="FFA6A6A6"/>
      </top>
      <bottom/>
      <diagonal/>
    </border>
    <border>
      <left style="dotted">
        <color rgb="FFA6A6A6"/>
      </left>
      <right style="dotted">
        <color rgb="FFA6A6A6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2" xfId="0" applyFont="1" applyFill="1" applyBorder="1"/>
    <xf numFmtId="0" fontId="2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/>
    <xf numFmtId="0" fontId="2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6" borderId="2" xfId="0" applyFont="1" applyFill="1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76766"/>
      <color rgb="FF4658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600075</xdr:colOff>
      <xdr:row>0</xdr:row>
      <xdr:rowOff>104775</xdr:rowOff>
    </xdr:from>
    <xdr:to>
      <xdr:col>22</xdr:col>
      <xdr:colOff>981075</xdr:colOff>
      <xdr:row>0</xdr:row>
      <xdr:rowOff>968375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4EA6CE76-2738-E3DA-088F-49082074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9575" y="104775"/>
          <a:ext cx="1943100" cy="86360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0</xdr:row>
      <xdr:rowOff>123825</xdr:rowOff>
    </xdr:from>
    <xdr:to>
      <xdr:col>5</xdr:col>
      <xdr:colOff>828675</xdr:colOff>
      <xdr:row>0</xdr:row>
      <xdr:rowOff>987425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88DD896D-62EB-1E91-2DA3-DF73090A3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123825"/>
          <a:ext cx="19431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FAAE-3480-48F1-9A8F-1FC3E9338683}">
  <dimension ref="A1:X64"/>
  <sheetViews>
    <sheetView showGridLines="0" tabSelected="1" view="pageBreakPreview" zoomScaleNormal="50" zoomScaleSheetLayoutView="10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F3" sqref="F3:F5"/>
    </sheetView>
  </sheetViews>
  <sheetFormatPr baseColWidth="10" defaultColWidth="11.42578125" defaultRowHeight="14.25" x14ac:dyDescent="0.2"/>
  <cols>
    <col min="1" max="1" width="11.85546875" style="3" customWidth="1"/>
    <col min="2" max="2" width="5.140625" style="3" customWidth="1"/>
    <col min="3" max="3" width="4.28515625" style="3" customWidth="1"/>
    <col min="4" max="4" width="4.42578125" style="3" customWidth="1"/>
    <col min="5" max="5" width="5.5703125" style="3" customWidth="1"/>
    <col min="6" max="6" width="30.42578125" style="3" customWidth="1"/>
    <col min="7" max="7" width="25.140625" style="3" customWidth="1"/>
    <col min="8" max="8" width="6.7109375" style="3" customWidth="1"/>
    <col min="9" max="9" width="5.28515625" style="3" customWidth="1"/>
    <col min="10" max="10" width="7.28515625" style="3" customWidth="1"/>
    <col min="11" max="11" width="6.42578125" style="3" customWidth="1"/>
    <col min="12" max="12" width="12.7109375" style="3" customWidth="1"/>
    <col min="13" max="13" width="30" style="3" customWidth="1"/>
    <col min="14" max="14" width="5.140625" style="3" customWidth="1"/>
    <col min="15" max="15" width="5.28515625" style="3" customWidth="1"/>
    <col min="16" max="16" width="7.7109375" style="3" customWidth="1"/>
    <col min="17" max="17" width="5.5703125" style="3" customWidth="1"/>
    <col min="18" max="18" width="9.28515625" style="3" customWidth="1"/>
    <col min="19" max="19" width="10.42578125" style="3" customWidth="1"/>
    <col min="20" max="20" width="13.5703125" style="3" customWidth="1"/>
    <col min="21" max="21" width="13.42578125" style="3" customWidth="1"/>
    <col min="22" max="22" width="23.42578125" style="3" customWidth="1"/>
    <col min="23" max="23" width="19.85546875" style="3" customWidth="1"/>
    <col min="24" max="24" width="3.7109375" style="3" customWidth="1"/>
    <col min="25" max="16384" width="11.42578125" style="3"/>
  </cols>
  <sheetData>
    <row r="1" spans="1:24" s="2" customFormat="1" ht="85.5" customHeight="1" x14ac:dyDescent="0.2">
      <c r="A1" s="26"/>
      <c r="B1" s="27"/>
      <c r="C1" s="27"/>
      <c r="D1" s="27"/>
      <c r="E1" s="27"/>
      <c r="F1" s="28"/>
      <c r="G1" s="29" t="s">
        <v>106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  <c r="V1" s="32"/>
      <c r="W1" s="33"/>
      <c r="X1" s="34"/>
    </row>
    <row r="2" spans="1:24" ht="24.7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</row>
    <row r="3" spans="1:24" s="5" customFormat="1" ht="22.5" customHeight="1" x14ac:dyDescent="0.3">
      <c r="A3" s="38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8" t="s">
        <v>5</v>
      </c>
      <c r="G3" s="38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8" t="s">
        <v>12</v>
      </c>
      <c r="N3" s="38" t="s">
        <v>13</v>
      </c>
      <c r="O3" s="38"/>
      <c r="P3" s="38"/>
      <c r="Q3" s="38"/>
      <c r="R3" s="39" t="s">
        <v>14</v>
      </c>
      <c r="S3" s="39" t="s">
        <v>15</v>
      </c>
      <c r="T3" s="38" t="s">
        <v>16</v>
      </c>
      <c r="U3" s="38" t="s">
        <v>17</v>
      </c>
      <c r="V3" s="38" t="s">
        <v>18</v>
      </c>
      <c r="W3" s="38"/>
      <c r="X3" s="4"/>
    </row>
    <row r="4" spans="1:24" s="5" customFormat="1" ht="15.75" x14ac:dyDescent="0.3">
      <c r="A4" s="38"/>
      <c r="B4" s="39"/>
      <c r="C4" s="39"/>
      <c r="D4" s="39"/>
      <c r="E4" s="39"/>
      <c r="F4" s="38"/>
      <c r="G4" s="38"/>
      <c r="H4" s="39"/>
      <c r="I4" s="39"/>
      <c r="J4" s="39"/>
      <c r="K4" s="39"/>
      <c r="L4" s="39"/>
      <c r="M4" s="38"/>
      <c r="N4" s="39" t="s">
        <v>7</v>
      </c>
      <c r="O4" s="39" t="s">
        <v>8</v>
      </c>
      <c r="P4" s="39" t="s">
        <v>9</v>
      </c>
      <c r="Q4" s="39" t="s">
        <v>10</v>
      </c>
      <c r="R4" s="39"/>
      <c r="S4" s="39"/>
      <c r="T4" s="38"/>
      <c r="U4" s="38"/>
      <c r="V4" s="38" t="s">
        <v>19</v>
      </c>
      <c r="W4" s="38" t="s">
        <v>20</v>
      </c>
      <c r="X4" s="4"/>
    </row>
    <row r="5" spans="1:24" s="5" customFormat="1" ht="36" customHeight="1" x14ac:dyDescent="0.3">
      <c r="A5" s="38"/>
      <c r="B5" s="39"/>
      <c r="C5" s="39"/>
      <c r="D5" s="39"/>
      <c r="E5" s="39"/>
      <c r="F5" s="38"/>
      <c r="G5" s="38"/>
      <c r="H5" s="39"/>
      <c r="I5" s="39"/>
      <c r="J5" s="39"/>
      <c r="K5" s="39"/>
      <c r="L5" s="39"/>
      <c r="M5" s="38"/>
      <c r="N5" s="39"/>
      <c r="O5" s="39"/>
      <c r="P5" s="39"/>
      <c r="Q5" s="39"/>
      <c r="R5" s="39"/>
      <c r="S5" s="39"/>
      <c r="T5" s="38"/>
      <c r="U5" s="38"/>
      <c r="V5" s="38"/>
      <c r="W5" s="38"/>
      <c r="X5" s="4"/>
    </row>
    <row r="6" spans="1:24" ht="80.25" customHeight="1" x14ac:dyDescent="0.2">
      <c r="A6" s="9">
        <v>1</v>
      </c>
      <c r="B6" s="10" t="s">
        <v>21</v>
      </c>
      <c r="C6" s="10" t="s">
        <v>22</v>
      </c>
      <c r="D6" s="10" t="s">
        <v>23</v>
      </c>
      <c r="E6" s="10" t="s">
        <v>24</v>
      </c>
      <c r="F6" s="11" t="s">
        <v>25</v>
      </c>
      <c r="G6" s="11" t="s">
        <v>26</v>
      </c>
      <c r="H6" s="12">
        <v>3</v>
      </c>
      <c r="I6" s="12">
        <v>4</v>
      </c>
      <c r="J6" s="12">
        <f>SUM(H6:I6)</f>
        <v>7</v>
      </c>
      <c r="K6" s="12" t="str">
        <f>VLOOKUP(J6,Inputs!$E$2:$F$12,2,FALSE)</f>
        <v>Alto</v>
      </c>
      <c r="L6" s="12" t="s">
        <v>27</v>
      </c>
      <c r="M6" s="11" t="s">
        <v>28</v>
      </c>
      <c r="N6" s="12">
        <v>2</v>
      </c>
      <c r="O6" s="12">
        <v>4</v>
      </c>
      <c r="P6" s="12">
        <f>SUM(N6:O6)</f>
        <v>6</v>
      </c>
      <c r="Q6" s="12" t="str">
        <f>VLOOKUP(P6,Inputs!$E$2:$F$12,2,FALSE)</f>
        <v>Alto</v>
      </c>
      <c r="R6" s="12" t="s">
        <v>29</v>
      </c>
      <c r="S6" s="12" t="s">
        <v>27</v>
      </c>
      <c r="T6" s="13" t="s">
        <v>30</v>
      </c>
      <c r="U6" s="13" t="s">
        <v>31</v>
      </c>
      <c r="V6" s="11" t="s">
        <v>32</v>
      </c>
      <c r="W6" s="13" t="s">
        <v>33</v>
      </c>
      <c r="X6" s="6"/>
    </row>
    <row r="7" spans="1:24" s="25" customFormat="1" ht="78" customHeight="1" x14ac:dyDescent="0.2">
      <c r="A7" s="9">
        <v>2</v>
      </c>
      <c r="B7" s="10" t="s">
        <v>21</v>
      </c>
      <c r="C7" s="10" t="s">
        <v>22</v>
      </c>
      <c r="D7" s="10" t="s">
        <v>34</v>
      </c>
      <c r="E7" s="10" t="s">
        <v>35</v>
      </c>
      <c r="F7" s="11" t="s">
        <v>36</v>
      </c>
      <c r="G7" s="11" t="s">
        <v>117</v>
      </c>
      <c r="H7" s="12">
        <v>1</v>
      </c>
      <c r="I7" s="12">
        <v>3</v>
      </c>
      <c r="J7" s="12">
        <f t="shared" ref="J7:J8" si="0">SUM(H7:I7)</f>
        <v>4</v>
      </c>
      <c r="K7" s="12" t="str">
        <f>VLOOKUP(J7,Inputs!$E$2:$F$12,2,FALSE)</f>
        <v>Bajo</v>
      </c>
      <c r="L7" s="12" t="s">
        <v>37</v>
      </c>
      <c r="M7" s="11" t="s">
        <v>38</v>
      </c>
      <c r="N7" s="12">
        <v>1</v>
      </c>
      <c r="O7" s="12">
        <v>1</v>
      </c>
      <c r="P7" s="12">
        <f t="shared" ref="P7:P8" si="1">SUM(N7:O7)</f>
        <v>2</v>
      </c>
      <c r="Q7" s="12" t="str">
        <f>VLOOKUP(P7,Inputs!$E$2:$F$12,2,FALSE)</f>
        <v>Bajo</v>
      </c>
      <c r="R7" s="12" t="s">
        <v>39</v>
      </c>
      <c r="S7" s="12" t="s">
        <v>37</v>
      </c>
      <c r="T7" s="13" t="s">
        <v>40</v>
      </c>
      <c r="U7" s="13" t="s">
        <v>41</v>
      </c>
      <c r="V7" s="11">
        <v>6</v>
      </c>
      <c r="W7" s="13" t="s">
        <v>42</v>
      </c>
      <c r="X7" s="6"/>
    </row>
    <row r="8" spans="1:24" ht="64.5" customHeight="1" x14ac:dyDescent="0.2">
      <c r="A8" s="9">
        <v>3</v>
      </c>
      <c r="B8" s="10" t="s">
        <v>21</v>
      </c>
      <c r="C8" s="10" t="s">
        <v>22</v>
      </c>
      <c r="D8" s="10" t="s">
        <v>23</v>
      </c>
      <c r="E8" s="10" t="s">
        <v>24</v>
      </c>
      <c r="F8" s="11" t="s">
        <v>43</v>
      </c>
      <c r="G8" s="11" t="s">
        <v>44</v>
      </c>
      <c r="H8" s="12">
        <v>2</v>
      </c>
      <c r="I8" s="12">
        <v>3</v>
      </c>
      <c r="J8" s="12">
        <f t="shared" si="0"/>
        <v>5</v>
      </c>
      <c r="K8" s="12" t="str">
        <f>VLOOKUP(J8,Inputs!$E$2:$F$12,2,FALSE)</f>
        <v>Medio</v>
      </c>
      <c r="L8" s="12" t="s">
        <v>27</v>
      </c>
      <c r="M8" s="11" t="s">
        <v>45</v>
      </c>
      <c r="N8" s="12">
        <v>1</v>
      </c>
      <c r="O8" s="12">
        <v>3</v>
      </c>
      <c r="P8" s="12">
        <f t="shared" si="1"/>
        <v>4</v>
      </c>
      <c r="Q8" s="12" t="str">
        <f>VLOOKUP(P8,Inputs!$E$2:$F$12,2,FALSE)</f>
        <v>Bajo</v>
      </c>
      <c r="R8" s="12" t="s">
        <v>29</v>
      </c>
      <c r="S8" s="12" t="s">
        <v>27</v>
      </c>
      <c r="T8" s="13" t="s">
        <v>30</v>
      </c>
      <c r="U8" s="13" t="s">
        <v>31</v>
      </c>
      <c r="V8" s="11" t="s">
        <v>46</v>
      </c>
      <c r="W8" s="13" t="s">
        <v>33</v>
      </c>
      <c r="X8" s="6"/>
    </row>
    <row r="9" spans="1:24" ht="109.5" customHeight="1" x14ac:dyDescent="0.2">
      <c r="A9" s="9">
        <v>5</v>
      </c>
      <c r="B9" s="10" t="s">
        <v>48</v>
      </c>
      <c r="C9" s="10" t="s">
        <v>22</v>
      </c>
      <c r="D9" s="10" t="s">
        <v>34</v>
      </c>
      <c r="E9" s="10" t="s">
        <v>52</v>
      </c>
      <c r="F9" s="11" t="s">
        <v>109</v>
      </c>
      <c r="G9" s="11" t="s">
        <v>110</v>
      </c>
      <c r="H9" s="12">
        <v>2</v>
      </c>
      <c r="I9" s="12">
        <v>4</v>
      </c>
      <c r="J9" s="12">
        <f t="shared" ref="J9:J12" si="2">SUM(H9:I9)</f>
        <v>6</v>
      </c>
      <c r="K9" s="12" t="str">
        <f>VLOOKUP(J9,Inputs!$E$2:$F$12,2,FALSE)</f>
        <v>Alto</v>
      </c>
      <c r="L9" s="12" t="s">
        <v>53</v>
      </c>
      <c r="M9" s="11" t="s">
        <v>54</v>
      </c>
      <c r="N9" s="12">
        <v>2</v>
      </c>
      <c r="O9" s="12">
        <v>4</v>
      </c>
      <c r="P9" s="12">
        <f t="shared" ref="P9:P11" si="3">SUM(N9:O9)</f>
        <v>6</v>
      </c>
      <c r="Q9" s="12" t="str">
        <f>VLOOKUP(P9,Inputs!$E$2:$F$12,2,FALSE)</f>
        <v>Alto</v>
      </c>
      <c r="R9" s="12" t="s">
        <v>39</v>
      </c>
      <c r="S9" s="12" t="s">
        <v>27</v>
      </c>
      <c r="T9" s="13" t="s">
        <v>50</v>
      </c>
      <c r="U9" s="13" t="s">
        <v>41</v>
      </c>
      <c r="V9" s="11" t="s">
        <v>55</v>
      </c>
      <c r="W9" s="13" t="s">
        <v>51</v>
      </c>
      <c r="X9" s="6"/>
    </row>
    <row r="10" spans="1:24" ht="81" x14ac:dyDescent="0.2">
      <c r="A10" s="9">
        <v>6</v>
      </c>
      <c r="B10" s="10" t="s">
        <v>48</v>
      </c>
      <c r="C10" s="10" t="s">
        <v>22</v>
      </c>
      <c r="D10" s="10" t="s">
        <v>34</v>
      </c>
      <c r="E10" s="10" t="s">
        <v>52</v>
      </c>
      <c r="F10" s="11" t="s">
        <v>107</v>
      </c>
      <c r="G10" s="11" t="s">
        <v>108</v>
      </c>
      <c r="H10" s="12">
        <v>2</v>
      </c>
      <c r="I10" s="12">
        <v>4</v>
      </c>
      <c r="J10" s="12">
        <f t="shared" si="2"/>
        <v>6</v>
      </c>
      <c r="K10" s="12" t="str">
        <f>VLOOKUP(J10,Inputs!$E$2:$F$12,2,FALSE)</f>
        <v>Alto</v>
      </c>
      <c r="L10" s="12" t="s">
        <v>37</v>
      </c>
      <c r="M10" s="11" t="s">
        <v>111</v>
      </c>
      <c r="N10" s="12">
        <v>3</v>
      </c>
      <c r="O10" s="12">
        <v>2</v>
      </c>
      <c r="P10" s="12">
        <f t="shared" si="3"/>
        <v>5</v>
      </c>
      <c r="Q10" s="12" t="str">
        <f>VLOOKUP(P10,Inputs!$E$2:$F$12,2,FALSE)</f>
        <v>Medio</v>
      </c>
      <c r="R10" s="12" t="s">
        <v>39</v>
      </c>
      <c r="S10" s="12" t="s">
        <v>27</v>
      </c>
      <c r="T10" s="13" t="s">
        <v>50</v>
      </c>
      <c r="U10" s="13" t="s">
        <v>41</v>
      </c>
      <c r="V10" s="11" t="s">
        <v>55</v>
      </c>
      <c r="W10" s="13" t="s">
        <v>51</v>
      </c>
      <c r="X10" s="6"/>
    </row>
    <row r="11" spans="1:24" ht="108.75" customHeight="1" x14ac:dyDescent="0.2">
      <c r="A11" s="9">
        <v>7</v>
      </c>
      <c r="B11" s="10" t="s">
        <v>48</v>
      </c>
      <c r="C11" s="10" t="s">
        <v>22</v>
      </c>
      <c r="D11" s="10" t="s">
        <v>34</v>
      </c>
      <c r="E11" s="10" t="s">
        <v>52</v>
      </c>
      <c r="F11" s="11" t="s">
        <v>112</v>
      </c>
      <c r="G11" s="11" t="s">
        <v>113</v>
      </c>
      <c r="H11" s="12">
        <v>3</v>
      </c>
      <c r="I11" s="12">
        <v>4</v>
      </c>
      <c r="J11" s="12">
        <v>7</v>
      </c>
      <c r="K11" s="12" t="str">
        <f>VLOOKUP(J11,Inputs!$E$2:$F$12,2,FALSE)</f>
        <v>Alto</v>
      </c>
      <c r="L11" s="12" t="s">
        <v>37</v>
      </c>
      <c r="M11" s="11" t="s">
        <v>114</v>
      </c>
      <c r="N11" s="12">
        <v>3</v>
      </c>
      <c r="O11" s="12">
        <v>2</v>
      </c>
      <c r="P11" s="12">
        <f t="shared" si="3"/>
        <v>5</v>
      </c>
      <c r="Q11" s="12" t="str">
        <f>VLOOKUP(P11,Inputs!$E$2:$F$12,2,FALSE)</f>
        <v>Medio</v>
      </c>
      <c r="R11" s="12" t="s">
        <v>29</v>
      </c>
      <c r="S11" s="12" t="s">
        <v>49</v>
      </c>
      <c r="T11" s="13" t="s">
        <v>50</v>
      </c>
      <c r="U11" s="13" t="s">
        <v>41</v>
      </c>
      <c r="V11" s="11" t="s">
        <v>55</v>
      </c>
      <c r="W11" s="13" t="s">
        <v>51</v>
      </c>
      <c r="X11" s="6"/>
    </row>
    <row r="12" spans="1:24" ht="88.5" customHeight="1" x14ac:dyDescent="0.2">
      <c r="A12" s="9">
        <v>8</v>
      </c>
      <c r="B12" s="10" t="s">
        <v>21</v>
      </c>
      <c r="C12" s="10" t="s">
        <v>22</v>
      </c>
      <c r="D12" s="10" t="s">
        <v>34</v>
      </c>
      <c r="E12" s="10" t="s">
        <v>52</v>
      </c>
      <c r="F12" s="11" t="s">
        <v>56</v>
      </c>
      <c r="G12" s="11" t="s">
        <v>57</v>
      </c>
      <c r="H12" s="12">
        <v>3</v>
      </c>
      <c r="I12" s="12">
        <v>3</v>
      </c>
      <c r="J12" s="12">
        <f t="shared" si="2"/>
        <v>6</v>
      </c>
      <c r="K12" s="12" t="str">
        <f>VLOOKUP(J12,Inputs!$E$2:$F$12,2,FALSE)</f>
        <v>Alto</v>
      </c>
      <c r="L12" s="12" t="s">
        <v>53</v>
      </c>
      <c r="M12" s="11" t="s">
        <v>58</v>
      </c>
      <c r="N12" s="12">
        <v>3</v>
      </c>
      <c r="O12" s="12">
        <v>2</v>
      </c>
      <c r="P12" s="12">
        <f>SUM(N12:O12)</f>
        <v>5</v>
      </c>
      <c r="Q12" s="12" t="str">
        <f>VLOOKUP(P12,Inputs!$E$2:$F$12,2,FALSE)</f>
        <v>Medio</v>
      </c>
      <c r="R12" s="12" t="s">
        <v>29</v>
      </c>
      <c r="S12" s="12" t="s">
        <v>59</v>
      </c>
      <c r="T12" s="13" t="s">
        <v>50</v>
      </c>
      <c r="U12" s="13" t="s">
        <v>47</v>
      </c>
      <c r="V12" s="11" t="s">
        <v>60</v>
      </c>
      <c r="W12" s="13" t="s">
        <v>51</v>
      </c>
      <c r="X12" s="6"/>
    </row>
    <row r="13" spans="1:24" ht="88.5" customHeight="1" x14ac:dyDescent="0.2">
      <c r="A13" s="9">
        <v>9</v>
      </c>
      <c r="B13" s="10" t="s">
        <v>21</v>
      </c>
      <c r="C13" s="10" t="s">
        <v>22</v>
      </c>
      <c r="D13" s="10" t="s">
        <v>34</v>
      </c>
      <c r="E13" s="10" t="s">
        <v>52</v>
      </c>
      <c r="F13" s="11" t="s">
        <v>115</v>
      </c>
      <c r="G13" s="11" t="s">
        <v>116</v>
      </c>
      <c r="H13" s="12">
        <v>2</v>
      </c>
      <c r="I13" s="12">
        <v>4</v>
      </c>
      <c r="J13" s="12">
        <f t="shared" ref="J13" si="4">SUM(H13:I13)</f>
        <v>6</v>
      </c>
      <c r="K13" s="12" t="str">
        <f>VLOOKUP(J13,Inputs!$E$2:$F$12,2,FALSE)</f>
        <v>Alto</v>
      </c>
      <c r="L13" s="12" t="s">
        <v>37</v>
      </c>
      <c r="M13" s="11" t="s">
        <v>58</v>
      </c>
      <c r="N13" s="12">
        <v>3</v>
      </c>
      <c r="O13" s="12">
        <v>2</v>
      </c>
      <c r="P13" s="12">
        <f>SUM(N13:O13)</f>
        <v>5</v>
      </c>
      <c r="Q13" s="12" t="str">
        <f>VLOOKUP(P13,Inputs!$E$2:$F$12,2,FALSE)</f>
        <v>Medio</v>
      </c>
      <c r="R13" s="12" t="s">
        <v>29</v>
      </c>
      <c r="S13" s="12" t="s">
        <v>53</v>
      </c>
      <c r="T13" s="13" t="s">
        <v>50</v>
      </c>
      <c r="U13" s="13" t="s">
        <v>47</v>
      </c>
      <c r="V13" s="11" t="s">
        <v>55</v>
      </c>
      <c r="W13" s="13" t="s">
        <v>51</v>
      </c>
      <c r="X13" s="6"/>
    </row>
    <row r="14" spans="1:24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7"/>
    </row>
    <row r="15" spans="1:24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7"/>
    </row>
    <row r="16" spans="1:24" ht="21" customHeight="1" x14ac:dyDescent="0.2">
      <c r="A16" s="8"/>
      <c r="B16" s="8"/>
      <c r="C16" s="8"/>
      <c r="D16" s="8"/>
      <c r="E16" s="8"/>
      <c r="F16" s="8"/>
      <c r="G16" s="41" t="s">
        <v>61</v>
      </c>
      <c r="H16" s="40" t="s">
        <v>62</v>
      </c>
      <c r="I16" s="40"/>
      <c r="J16" s="40"/>
      <c r="K16" s="40"/>
      <c r="L16" s="40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7"/>
    </row>
    <row r="17" spans="1:24" x14ac:dyDescent="0.2">
      <c r="A17" s="8"/>
      <c r="B17" s="8"/>
      <c r="C17" s="8"/>
      <c r="D17" s="8"/>
      <c r="E17" s="8"/>
      <c r="F17" s="8"/>
      <c r="G17" s="41"/>
      <c r="H17" s="40" t="s">
        <v>63</v>
      </c>
      <c r="I17" s="40"/>
      <c r="J17" s="40"/>
      <c r="K17" s="40"/>
      <c r="L17" s="40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7"/>
    </row>
    <row r="18" spans="1:24" x14ac:dyDescent="0.2">
      <c r="A18" s="8"/>
      <c r="B18" s="8"/>
      <c r="C18" s="8"/>
      <c r="D18" s="8"/>
      <c r="E18" s="8"/>
      <c r="F18" s="8"/>
      <c r="G18" s="41"/>
      <c r="H18" s="40" t="s">
        <v>64</v>
      </c>
      <c r="I18" s="40"/>
      <c r="J18" s="40"/>
      <c r="K18" s="40"/>
      <c r="L18" s="4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7"/>
    </row>
    <row r="19" spans="1:24" x14ac:dyDescent="0.2">
      <c r="A19" s="8"/>
      <c r="B19" s="8"/>
      <c r="C19" s="8"/>
      <c r="D19" s="8"/>
      <c r="E19" s="8"/>
      <c r="F19" s="8"/>
      <c r="G19" s="41"/>
      <c r="H19" s="40" t="s">
        <v>63</v>
      </c>
      <c r="I19" s="40"/>
      <c r="J19" s="40"/>
      <c r="K19" s="40"/>
      <c r="L19" s="4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7"/>
    </row>
    <row r="20" spans="1:24" x14ac:dyDescent="0.2">
      <c r="A20" s="8"/>
      <c r="B20" s="8"/>
      <c r="C20" s="8"/>
      <c r="D20" s="8"/>
      <c r="E20" s="8"/>
      <c r="F20" s="8"/>
      <c r="G20" s="41"/>
      <c r="H20" s="40" t="s">
        <v>65</v>
      </c>
      <c r="I20" s="40"/>
      <c r="J20" s="40"/>
      <c r="K20" s="40"/>
      <c r="L20" s="4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7"/>
    </row>
    <row r="21" spans="1:24" x14ac:dyDescent="0.2">
      <c r="A21" s="8"/>
      <c r="B21" s="8"/>
      <c r="C21" s="8"/>
      <c r="D21" s="8"/>
      <c r="E21" s="8"/>
      <c r="F21" s="8"/>
      <c r="G21" s="41"/>
      <c r="H21" s="40" t="s">
        <v>63</v>
      </c>
      <c r="I21" s="40"/>
      <c r="J21" s="40"/>
      <c r="K21" s="40"/>
      <c r="L21" s="4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7"/>
    </row>
    <row r="22" spans="1:24" x14ac:dyDescent="0.2">
      <c r="A22" s="8"/>
      <c r="B22" s="8"/>
      <c r="C22" s="8"/>
      <c r="D22" s="8"/>
      <c r="E22" s="8"/>
      <c r="F22" s="8"/>
      <c r="G22" s="41" t="s">
        <v>66</v>
      </c>
      <c r="H22" s="40" t="s">
        <v>67</v>
      </c>
      <c r="I22" s="40"/>
      <c r="J22" s="40"/>
      <c r="K22" s="40"/>
      <c r="L22" s="40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7"/>
    </row>
    <row r="23" spans="1:24" x14ac:dyDescent="0.2">
      <c r="A23" s="8"/>
      <c r="B23" s="8"/>
      <c r="C23" s="8"/>
      <c r="D23" s="8"/>
      <c r="E23" s="8"/>
      <c r="F23" s="8"/>
      <c r="G23" s="41"/>
      <c r="H23" s="40" t="s">
        <v>68</v>
      </c>
      <c r="I23" s="40"/>
      <c r="J23" s="40"/>
      <c r="K23" s="40"/>
      <c r="L23" s="40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7"/>
    </row>
    <row r="24" spans="1:24" ht="30.75" customHeight="1" x14ac:dyDescent="0.2">
      <c r="A24" s="8"/>
      <c r="B24" s="8"/>
      <c r="C24" s="8"/>
      <c r="D24" s="8"/>
      <c r="E24" s="8"/>
      <c r="F24" s="8"/>
      <c r="G24" s="41" t="s">
        <v>69</v>
      </c>
      <c r="H24" s="40" t="s">
        <v>70</v>
      </c>
      <c r="I24" s="40"/>
      <c r="J24" s="40"/>
      <c r="K24" s="40"/>
      <c r="L24" s="4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7"/>
    </row>
    <row r="25" spans="1:24" x14ac:dyDescent="0.2">
      <c r="A25" s="8"/>
      <c r="B25" s="8"/>
      <c r="C25" s="8"/>
      <c r="D25" s="8"/>
      <c r="E25" s="8"/>
      <c r="F25" s="8"/>
      <c r="G25" s="41"/>
      <c r="H25" s="40" t="s">
        <v>71</v>
      </c>
      <c r="I25" s="40"/>
      <c r="J25" s="40"/>
      <c r="K25" s="40"/>
      <c r="L25" s="40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7"/>
    </row>
    <row r="26" spans="1:24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7"/>
    </row>
    <row r="27" spans="1:24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7"/>
    </row>
    <row r="28" spans="1:24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7"/>
    </row>
    <row r="29" spans="1:24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7"/>
    </row>
    <row r="30" spans="1:24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7"/>
    </row>
    <row r="31" spans="1:24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7"/>
    </row>
    <row r="32" spans="1:24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7"/>
    </row>
    <row r="33" spans="1:24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7"/>
    </row>
    <row r="34" spans="1:24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7"/>
    </row>
    <row r="35" spans="1:24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7"/>
    </row>
    <row r="36" spans="1:24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7"/>
    </row>
    <row r="37" spans="1:24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7"/>
    </row>
    <row r="38" spans="1:24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7"/>
    </row>
    <row r="39" spans="1:24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7"/>
    </row>
    <row r="40" spans="1:24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7"/>
    </row>
    <row r="41" spans="1:24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7"/>
    </row>
    <row r="42" spans="1:24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7"/>
    </row>
    <row r="43" spans="1:24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7"/>
    </row>
    <row r="44" spans="1:24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7"/>
    </row>
    <row r="45" spans="1:24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7"/>
    </row>
    <row r="46" spans="1:24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7"/>
    </row>
    <row r="47" spans="1:24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7"/>
    </row>
    <row r="48" spans="1:24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7"/>
    </row>
    <row r="49" spans="1:24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7"/>
    </row>
    <row r="50" spans="1:24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7"/>
    </row>
    <row r="51" spans="1:24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7"/>
    </row>
    <row r="52" spans="1:24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7"/>
    </row>
    <row r="53" spans="1:24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7"/>
    </row>
    <row r="54" spans="1:24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7"/>
    </row>
    <row r="55" spans="1:24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7"/>
    </row>
    <row r="56" spans="1:24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7"/>
    </row>
    <row r="57" spans="1:24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7"/>
    </row>
    <row r="58" spans="1:24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7"/>
    </row>
    <row r="59" spans="1:24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7"/>
    </row>
    <row r="60" spans="1:24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7"/>
    </row>
    <row r="61" spans="1:24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7"/>
    </row>
    <row r="62" spans="1:24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7"/>
    </row>
    <row r="63" spans="1:24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7"/>
    </row>
    <row r="64" spans="1:24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7"/>
    </row>
  </sheetData>
  <mergeCells count="42">
    <mergeCell ref="H23:L23"/>
    <mergeCell ref="H25:L25"/>
    <mergeCell ref="H24:L24"/>
    <mergeCell ref="G16:G21"/>
    <mergeCell ref="G22:G23"/>
    <mergeCell ref="G24:G25"/>
    <mergeCell ref="H16:L16"/>
    <mergeCell ref="H17:L17"/>
    <mergeCell ref="H18:L18"/>
    <mergeCell ref="H21:L21"/>
    <mergeCell ref="H22:L22"/>
    <mergeCell ref="H19:L19"/>
    <mergeCell ref="H20:L20"/>
    <mergeCell ref="W4:W5"/>
    <mergeCell ref="O4:O5"/>
    <mergeCell ref="P4:P5"/>
    <mergeCell ref="Q4:Q5"/>
    <mergeCell ref="N3:Q3"/>
    <mergeCell ref="R3:R5"/>
    <mergeCell ref="V3:W3"/>
    <mergeCell ref="N4:N5"/>
    <mergeCell ref="I3:I5"/>
    <mergeCell ref="J3:J5"/>
    <mergeCell ref="K3:K5"/>
    <mergeCell ref="M3:M5"/>
    <mergeCell ref="V4:V5"/>
    <mergeCell ref="A1:F1"/>
    <mergeCell ref="G1:U1"/>
    <mergeCell ref="V1:X1"/>
    <mergeCell ref="A2:W2"/>
    <mergeCell ref="A3:A5"/>
    <mergeCell ref="B3:B5"/>
    <mergeCell ref="C3:C5"/>
    <mergeCell ref="D3:D5"/>
    <mergeCell ref="E3:E5"/>
    <mergeCell ref="S3:S5"/>
    <mergeCell ref="T3:T5"/>
    <mergeCell ref="U3:U5"/>
    <mergeCell ref="L3:L5"/>
    <mergeCell ref="F3:F5"/>
    <mergeCell ref="G3:G5"/>
    <mergeCell ref="H3:H5"/>
  </mergeCells>
  <dataValidations count="1">
    <dataValidation type="whole" allowBlank="1" showInputMessage="1" showErrorMessage="1" sqref="H6:I13" xr:uid="{0945BAE8-C604-4BE0-8C65-E36C765A07E0}">
      <formula1>1</formula1>
      <formula2>5</formula2>
    </dataValidation>
  </dataValidations>
  <pageMargins left="0.7" right="0.7" top="0.75" bottom="0.75" header="0.3" footer="0.3"/>
  <pageSetup scale="32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123A81A-E507-4F43-B34D-7656186D05DE}">
          <x14:formula1>
            <xm:f>Inputs!$A$2:$A$3</xm:f>
          </x14:formula1>
          <xm:sqref>B6:B13</xm:sqref>
        </x14:dataValidation>
        <x14:dataValidation type="list" allowBlank="1" showInputMessage="1" showErrorMessage="1" xr:uid="{95EE6C98-F7AC-486D-B740-DB28DBE19C72}">
          <x14:formula1>
            <xm:f>Inputs!$B$2:$B$3</xm:f>
          </x14:formula1>
          <xm:sqref>C6:C13</xm:sqref>
        </x14:dataValidation>
        <x14:dataValidation type="list" allowBlank="1" showInputMessage="1" showErrorMessage="1" xr:uid="{9477A186-4711-46B8-B6AD-F4EC6EF4AD44}">
          <x14:formula1>
            <xm:f>Inputs!$C$2:$C$5</xm:f>
          </x14:formula1>
          <xm:sqref>D6:D13</xm:sqref>
        </x14:dataValidation>
        <x14:dataValidation type="list" allowBlank="1" showInputMessage="1" showErrorMessage="1" xr:uid="{1787F152-6795-4BDA-9DA9-DED08C54302B}">
          <x14:formula1>
            <xm:f>Inputs!$D$2:$D$9</xm:f>
          </x14:formula1>
          <xm:sqref>E6:E13</xm:sqref>
        </x14:dataValidation>
        <x14:dataValidation type="list" allowBlank="1" showInputMessage="1" showErrorMessage="1" xr:uid="{5D1A932B-7F79-4672-A285-9833E1179E84}">
          <x14:formula1>
            <xm:f>Inputs!$H$1:$H$12</xm:f>
          </x14:formula1>
          <xm:sqref>L9:L13 S6:S13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E3D4-9BC7-4E2E-9598-4F1C10C90935}">
  <dimension ref="D5:I17"/>
  <sheetViews>
    <sheetView topLeftCell="A4" workbookViewId="0">
      <selection activeCell="F20" sqref="F20"/>
    </sheetView>
  </sheetViews>
  <sheetFormatPr baseColWidth="10" defaultColWidth="11.42578125" defaultRowHeight="15" x14ac:dyDescent="0.25"/>
  <cols>
    <col min="2" max="2" width="17.7109375" bestFit="1" customWidth="1"/>
    <col min="3" max="3" width="13.7109375" bestFit="1" customWidth="1"/>
    <col min="4" max="4" width="11.140625" customWidth="1"/>
    <col min="5" max="5" width="16.85546875" customWidth="1"/>
    <col min="6" max="6" width="15.5703125" customWidth="1"/>
    <col min="7" max="7" width="18.7109375" customWidth="1"/>
    <col min="8" max="8" width="17.7109375" customWidth="1"/>
  </cols>
  <sheetData>
    <row r="5" spans="4:9" ht="15" customHeight="1" x14ac:dyDescent="0.25"/>
    <row r="7" spans="4:9" ht="15" customHeight="1" x14ac:dyDescent="0.25"/>
    <row r="10" spans="4:9" x14ac:dyDescent="0.25">
      <c r="D10" s="42" t="s">
        <v>72</v>
      </c>
      <c r="E10" s="43"/>
      <c r="F10" s="43"/>
      <c r="G10" s="43"/>
      <c r="H10" s="43"/>
      <c r="I10" s="44"/>
    </row>
    <row r="11" spans="4:9" ht="15.75" thickBot="1" x14ac:dyDescent="0.3">
      <c r="D11" s="45"/>
      <c r="E11" s="46"/>
      <c r="F11" s="46"/>
      <c r="G11" s="46"/>
      <c r="H11" s="46"/>
      <c r="I11" s="47"/>
    </row>
    <row r="12" spans="4:9" x14ac:dyDescent="0.25">
      <c r="D12" s="17" t="s">
        <v>73</v>
      </c>
      <c r="E12" s="14" t="s">
        <v>74</v>
      </c>
      <c r="F12" s="14" t="s">
        <v>75</v>
      </c>
      <c r="G12" s="48" t="s">
        <v>76</v>
      </c>
      <c r="H12" s="49"/>
      <c r="I12" s="18">
        <v>1</v>
      </c>
    </row>
    <row r="13" spans="4:9" ht="27" x14ac:dyDescent="0.25">
      <c r="D13" s="50">
        <v>1</v>
      </c>
      <c r="E13" s="53" t="s">
        <v>77</v>
      </c>
      <c r="F13" s="53" t="s">
        <v>78</v>
      </c>
      <c r="G13" s="14" t="s">
        <v>79</v>
      </c>
      <c r="H13" s="15" t="s">
        <v>80</v>
      </c>
      <c r="I13" s="19" t="s">
        <v>81</v>
      </c>
    </row>
    <row r="14" spans="4:9" ht="27" x14ac:dyDescent="0.25">
      <c r="D14" s="51"/>
      <c r="E14" s="54"/>
      <c r="F14" s="54"/>
      <c r="G14" s="14" t="s">
        <v>82</v>
      </c>
      <c r="H14" s="16" t="s">
        <v>83</v>
      </c>
      <c r="I14" s="19" t="s">
        <v>84</v>
      </c>
    </row>
    <row r="15" spans="4:9" ht="27" x14ac:dyDescent="0.25">
      <c r="D15" s="52"/>
      <c r="E15" s="55"/>
      <c r="F15" s="55"/>
      <c r="G15" s="20" t="s">
        <v>85</v>
      </c>
      <c r="H15" s="21" t="s">
        <v>86</v>
      </c>
      <c r="I15" s="22" t="s">
        <v>71</v>
      </c>
    </row>
    <row r="16" spans="4:9" x14ac:dyDescent="0.25">
      <c r="D16" s="23" t="s">
        <v>87</v>
      </c>
    </row>
    <row r="17" spans="4:9" x14ac:dyDescent="0.25">
      <c r="D17" s="24" t="s">
        <v>88</v>
      </c>
      <c r="E17" s="24"/>
      <c r="F17" s="24"/>
      <c r="G17" s="24"/>
      <c r="H17" s="24"/>
      <c r="I17" s="24"/>
    </row>
  </sheetData>
  <mergeCells count="5">
    <mergeCell ref="D10:I11"/>
    <mergeCell ref="G12:H12"/>
    <mergeCell ref="D13:D15"/>
    <mergeCell ref="E13:E15"/>
    <mergeCell ref="F13:F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F4C9-8C66-4ABF-AE41-AB462C56C457}">
  <sheetPr>
    <tabColor rgb="FFFF0000"/>
  </sheetPr>
  <dimension ref="A1:H12"/>
  <sheetViews>
    <sheetView workbookViewId="0">
      <selection activeCell="G13" sqref="G13"/>
    </sheetView>
  </sheetViews>
  <sheetFormatPr baseColWidth="10" defaultColWidth="11.42578125" defaultRowHeight="15" x14ac:dyDescent="0.25"/>
  <cols>
    <col min="8" max="8" width="55.85546875" customWidth="1"/>
  </cols>
  <sheetData>
    <row r="1" spans="1:8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89</v>
      </c>
      <c r="F1" s="1" t="s">
        <v>90</v>
      </c>
      <c r="G1">
        <v>1</v>
      </c>
      <c r="H1" t="s">
        <v>27</v>
      </c>
    </row>
    <row r="2" spans="1:8" x14ac:dyDescent="0.25">
      <c r="A2" t="s">
        <v>21</v>
      </c>
      <c r="B2" t="s">
        <v>91</v>
      </c>
      <c r="C2" t="s">
        <v>92</v>
      </c>
      <c r="D2" t="s">
        <v>24</v>
      </c>
      <c r="E2">
        <v>0</v>
      </c>
      <c r="F2" t="s">
        <v>93</v>
      </c>
      <c r="G2">
        <v>2</v>
      </c>
      <c r="H2" t="s">
        <v>37</v>
      </c>
    </row>
    <row r="3" spans="1:8" x14ac:dyDescent="0.25">
      <c r="A3" t="s">
        <v>48</v>
      </c>
      <c r="B3" t="s">
        <v>22</v>
      </c>
      <c r="C3" t="s">
        <v>23</v>
      </c>
      <c r="D3" t="s">
        <v>94</v>
      </c>
      <c r="E3">
        <v>1</v>
      </c>
      <c r="F3" t="s">
        <v>93</v>
      </c>
      <c r="G3">
        <v>3</v>
      </c>
      <c r="H3" t="s">
        <v>53</v>
      </c>
    </row>
    <row r="4" spans="1:8" x14ac:dyDescent="0.25">
      <c r="C4" t="s">
        <v>95</v>
      </c>
      <c r="D4" t="s">
        <v>52</v>
      </c>
      <c r="E4">
        <v>2</v>
      </c>
      <c r="F4" t="s">
        <v>93</v>
      </c>
      <c r="G4">
        <v>4</v>
      </c>
      <c r="H4" t="s">
        <v>59</v>
      </c>
    </row>
    <row r="5" spans="1:8" x14ac:dyDescent="0.25">
      <c r="C5" t="s">
        <v>34</v>
      </c>
      <c r="D5" t="s">
        <v>96</v>
      </c>
      <c r="E5">
        <v>3</v>
      </c>
      <c r="F5" t="s">
        <v>93</v>
      </c>
      <c r="G5">
        <v>5</v>
      </c>
      <c r="H5" t="s">
        <v>49</v>
      </c>
    </row>
    <row r="6" spans="1:8" x14ac:dyDescent="0.25">
      <c r="D6" t="s">
        <v>97</v>
      </c>
      <c r="E6">
        <v>4</v>
      </c>
      <c r="F6" t="s">
        <v>93</v>
      </c>
      <c r="H6" t="s">
        <v>98</v>
      </c>
    </row>
    <row r="7" spans="1:8" x14ac:dyDescent="0.25">
      <c r="D7" t="s">
        <v>99</v>
      </c>
      <c r="E7">
        <v>5</v>
      </c>
      <c r="F7" t="s">
        <v>100</v>
      </c>
      <c r="H7" t="s">
        <v>101</v>
      </c>
    </row>
    <row r="8" spans="1:8" x14ac:dyDescent="0.25">
      <c r="D8" t="s">
        <v>102</v>
      </c>
      <c r="E8">
        <v>6</v>
      </c>
      <c r="F8" t="s">
        <v>103</v>
      </c>
    </row>
    <row r="9" spans="1:8" x14ac:dyDescent="0.25">
      <c r="D9" t="s">
        <v>104</v>
      </c>
      <c r="E9">
        <v>7</v>
      </c>
      <c r="F9" t="s">
        <v>103</v>
      </c>
    </row>
    <row r="10" spans="1:8" x14ac:dyDescent="0.25">
      <c r="E10">
        <v>8</v>
      </c>
      <c r="F10" t="s">
        <v>105</v>
      </c>
    </row>
    <row r="11" spans="1:8" x14ac:dyDescent="0.25">
      <c r="E11">
        <v>9</v>
      </c>
      <c r="F11" t="s">
        <v>105</v>
      </c>
    </row>
    <row r="12" spans="1:8" x14ac:dyDescent="0.25">
      <c r="E12">
        <v>10</v>
      </c>
      <c r="F12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6AD3A15CDCC4438C90FD9EB32B007B" ma:contentTypeVersion="14" ma:contentTypeDescription="Crear nuevo documento." ma:contentTypeScope="" ma:versionID="2ab5cfc83a2af87f6fa87eb939dc8edb">
  <xsd:schema xmlns:xsd="http://www.w3.org/2001/XMLSchema" xmlns:xs="http://www.w3.org/2001/XMLSchema" xmlns:p="http://schemas.microsoft.com/office/2006/metadata/properties" xmlns:ns2="a56bbebb-be70-436b-9d17-07c868bc4aa2" xmlns:ns3="1aab981e-393c-4a7a-a662-67f05b318544" targetNamespace="http://schemas.microsoft.com/office/2006/metadata/properties" ma:root="true" ma:fieldsID="598b43a7e48b74b19da48a3fa2bbb6d5" ns2:_="" ns3:_="">
    <xsd:import namespace="a56bbebb-be70-436b-9d17-07c868bc4aa2"/>
    <xsd:import namespace="1aab981e-393c-4a7a-a662-67f05b3185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bbebb-be70-436b-9d17-07c868bc4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b981e-393c-4a7a-a662-67f05b3185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4d9e6fa-a596-4111-81a3-9b676d4509f3}" ma:internalName="TaxCatchAll" ma:showField="CatchAllData" ma:web="1aab981e-393c-4a7a-a662-67f05b318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ab981e-393c-4a7a-a662-67f05b318544">
      <UserInfo>
        <DisplayName>Cristian David Dominguez Nuñez</DisplayName>
        <AccountId>30</AccountId>
        <AccountType/>
      </UserInfo>
      <UserInfo>
        <DisplayName>Daniel Orlando Pardo López</DisplayName>
        <AccountId>43</AccountId>
        <AccountType/>
      </UserInfo>
      <UserInfo>
        <DisplayName>Omar Francisco Ferrer Suescun</DisplayName>
        <AccountId>27</AccountId>
        <AccountType/>
      </UserInfo>
    </SharedWithUsers>
    <MediaLengthInSeconds xmlns="a56bbebb-be70-436b-9d17-07c868bc4aa2" xsi:nil="true"/>
    <lcf76f155ced4ddcb4097134ff3c332f xmlns="a56bbebb-be70-436b-9d17-07c868bc4aa2">
      <Terms xmlns="http://schemas.microsoft.com/office/infopath/2007/PartnerControls"/>
    </lcf76f155ced4ddcb4097134ff3c332f>
    <TaxCatchAll xmlns="1aab981e-393c-4a7a-a662-67f05b318544" xsi:nil="true"/>
  </documentManagement>
</p:properties>
</file>

<file path=customXml/itemProps1.xml><?xml version="1.0" encoding="utf-8"?>
<ds:datastoreItem xmlns:ds="http://schemas.openxmlformats.org/officeDocument/2006/customXml" ds:itemID="{CABCCE2B-5398-44F3-8417-D16CC83B0B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E0C443-B972-4514-BEF7-C39619C1D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6bbebb-be70-436b-9d17-07c868bc4aa2"/>
    <ds:schemaRef ds:uri="1aab981e-393c-4a7a-a662-67f05b318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F3715-4806-4C1C-BCAE-9F815B620AB1}">
  <ds:schemaRefs>
    <ds:schemaRef ds:uri="http://schemas.microsoft.com/office/2006/metadata/properties"/>
    <ds:schemaRef ds:uri="http://schemas.microsoft.com/office/infopath/2007/PartnerControls"/>
    <ds:schemaRef ds:uri="1aab981e-393c-4a7a-a662-67f05b318544"/>
    <ds:schemaRef ds:uri="a56bbebb-be70-436b-9d17-07c868bc4a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Matriz 1 - Riesgos</vt:lpstr>
      <vt:lpstr>Cuadro de Control</vt:lpstr>
      <vt:lpstr>Inputs</vt:lpstr>
      <vt:lpstr>'Cuadro de Control'!_Hlk109992725</vt:lpstr>
      <vt:lpstr>'Cuadro de Control'!_Hlk138058775</vt:lpstr>
      <vt:lpstr>'Cuadro de Control'!_Hlk138066298</vt:lpstr>
      <vt:lpstr>'Matriz 1 -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Karlo Fernández</dc:creator>
  <cp:keywords/>
  <dc:description/>
  <cp:lastModifiedBy>Alvaro Andrés Gonzalez Saavedra</cp:lastModifiedBy>
  <cp:revision/>
  <dcterms:created xsi:type="dcterms:W3CDTF">2020-08-08T21:11:53Z</dcterms:created>
  <dcterms:modified xsi:type="dcterms:W3CDTF">2024-11-28T16:21:17Z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0x0101007D6AD3A15CDCC4438C90FD9EB32B007B</vt:lpwstr>
  </property>
  <property fmtid="{D5CDD505-2E9C-101B-9397-08002B2CF9AE}" pid="3" name="Order">
    <vt:r8>166671100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