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eficiente-my.sharepoint.com/personal/paula_romero_colombiacompra_gov_co/Documents/Colombia Compra Eficiente/Mayo/"/>
    </mc:Choice>
  </mc:AlternateContent>
  <xr:revisionPtr revIDLastSave="0" documentId="8_{4683DCA8-3A4C-4B12-A03E-BF70406A6C64}" xr6:coauthVersionLast="47" xr6:coauthVersionMax="47" xr10:uidLastSave="{00000000-0000-0000-0000-000000000000}"/>
  <bookViews>
    <workbookView xWindow="-120" yWindow="-120" windowWidth="21840" windowHeight="13140" xr2:uid="{FE2CF515-F8CC-42AF-A672-E6EA3036669A}"/>
  </bookViews>
  <sheets>
    <sheet name="PAAC Q1" sheetId="1" r:id="rId1"/>
    <sheet name="Mapa de Riesgos Corrupción" sheetId="2" r:id="rId2"/>
  </sheets>
  <externalReferences>
    <externalReference r:id="rId3"/>
    <externalReference r:id="rId4"/>
  </externalReferences>
  <definedNames>
    <definedName name="_xlnm._FilterDatabase" localSheetId="1" hidden="1">'Mapa de Riesgos Corrupción'!$A$2:$R$23</definedName>
    <definedName name="_xlnm._FilterDatabase" localSheetId="0" hidden="1">'PAAC Q1'!$A$7:$AJ$7</definedName>
    <definedName name="APLICACIÓN">'[1]Listas Nuevas'!$R$2:$R$4</definedName>
    <definedName name="_xlnm.Print_Area" localSheetId="0">'PAAC Q1'!$A$1:$AJ$87</definedName>
    <definedName name="CID">'[1]Listas Nuevas'!$AM$3:$AM$9</definedName>
    <definedName name="Contexto_Externo">'[1]Listas Nuevas'!$A$2:$A$7</definedName>
    <definedName name="Contexto_Interno">'[1]Listas Nuevas'!$B$2:$B$7</definedName>
    <definedName name="Contexto_Proceso">'[1]Listas Nuevas'!$C$2:$C$8</definedName>
    <definedName name="EJECUCIÓN">'[1]Listas Nuevas'!$T$2:$T$4</definedName>
    <definedName name="FRECUENCIA">'[1]Listas Nuevas'!$L$2:$L$6</definedName>
    <definedName name="PAAC_2022_V.1.">'[2]Control de Ajustes PAAC'!#REF!</definedName>
    <definedName name="PAAC_2022_V1">'[2]Control de Ajustes PAAC'!#REF!</definedName>
    <definedName name="PAAC_2022_V1.">'[2]Control de Ajustes PAAC'!#REF!</definedName>
    <definedName name="PAAC_2022_Versión1.">'[2]Control de Ajustes PAAC'!#REF!</definedName>
    <definedName name="PROCESO">'[1]Listas Nuevas'!$AR$3:$AR$20</definedName>
    <definedName name="Riesgo_de_Corrupción">'[1]Listas Nuevas'!$H$10:$J$10</definedName>
    <definedName name="Riesgo_General">'[1]Listas Nuevas'!$F$11:$J$11</definedName>
    <definedName name="TIPO_CONTROL">'[1]Listas Nuevas'!$P$2:$P$3</definedName>
    <definedName name="TIPO_RIESGO">'[1]Listas Nuevas'!#REF!</definedName>
    <definedName name="TIPOLOGÍA">'[1]Listas Nuevas'!$E$2:$E$11</definedName>
    <definedName name="_xlnm.Print_Titles" localSheetId="0">'PAAC Q1'!$7:$7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80" i="1" l="1"/>
  <c r="AD80" i="1" s="1"/>
  <c r="AB78" i="1"/>
  <c r="AB76" i="1"/>
  <c r="AB74" i="1"/>
  <c r="AD67" i="1" s="1"/>
  <c r="AB71" i="1"/>
  <c r="AB67" i="1"/>
  <c r="AB65" i="1"/>
  <c r="AB63" i="1"/>
  <c r="AB61" i="1"/>
  <c r="AB55" i="1"/>
  <c r="AD53" i="1"/>
  <c r="AB53" i="1"/>
  <c r="AB48" i="1"/>
  <c r="AB43" i="1"/>
  <c r="AB40" i="1"/>
  <c r="AB27" i="1"/>
  <c r="AD27" i="1" s="1"/>
  <c r="AD23" i="1"/>
  <c r="AB23" i="1"/>
  <c r="AB20" i="1"/>
  <c r="AB17" i="1"/>
  <c r="AB15" i="1"/>
  <c r="AB11" i="1"/>
  <c r="AB9" i="1"/>
  <c r="AD9" i="1" s="1"/>
  <c r="AF9" i="1" s="1"/>
</calcChain>
</file>

<file path=xl/sharedStrings.xml><?xml version="1.0" encoding="utf-8"?>
<sst xmlns="http://schemas.openxmlformats.org/spreadsheetml/2006/main" count="466" uniqueCount="276">
  <si>
    <t xml:space="preserve">SEGUIMIENTO AL PLAN ANTICORRUPCION Y ATENCION AL CIUDADANO 2022 </t>
  </si>
  <si>
    <t>COMPONENTE</t>
  </si>
  <si>
    <t>SUBCOMPONENTE</t>
  </si>
  <si>
    <t>ID</t>
  </si>
  <si>
    <t>ACTIVIDADES PROGRAMADAS</t>
  </si>
  <si>
    <t>ACTIVIDADES CUMPLIDAS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</si>
  <si>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</si>
  <si>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</si>
  <si>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</si>
  <si>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</si>
  <si>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</si>
  <si>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</si>
  <si>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</si>
  <si>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</si>
  <si>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</si>
  <si>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</si>
  <si>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</si>
  <si>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</si>
  <si>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% DE AVANCE</t>
  </si>
  <si>
    <t>NIVEL CUMPLIMIENTO SUBCOMPONENTE</t>
  </si>
  <si>
    <t>NIVEL CUMPLIMIENTO COMPONENTE</t>
  </si>
  <si>
    <t>AVANCE TOTAL DEL PLAN</t>
  </si>
  <si>
    <t>Componente 1: Gestión del Riesgo de Corrupción - Mapa de Riesgos de Corrupción y medidas para mitigar los riesgos</t>
  </si>
  <si>
    <t>Subcomponente 1                                           Política de Administración de Riesgos de Corrupción</t>
  </si>
  <si>
    <t xml:space="preserve">Generar campañas de apropiación y cultura de gestión de riesgo a través de piezas de comunicación. </t>
  </si>
  <si>
    <t>Pieza de comunicaciones interna de Riesgos por semestre</t>
  </si>
  <si>
    <t>Subcomponente 2                                                                      Construcción del Mapa de Riesgos de Corrupción</t>
  </si>
  <si>
    <t>Conforme a la política de administración de riesgos actualizada de la entidad todos los gerentes de dependencia (Subdirectores y Secretaría General) deben revisar y hacer seguimiento a los riesgos de corrupción y gestionar su actualización en caso de requerirse</t>
  </si>
  <si>
    <t>Mapa de riesgos de corrupción 2022</t>
  </si>
  <si>
    <t>Formular y hacer seguimiento a los planes de tratamiento de los riesgos identificados y vigentes en los procesos</t>
  </si>
  <si>
    <t>Riesgos de corrupción administrados y tratados</t>
  </si>
  <si>
    <t xml:space="preserve">Implementar y mantener la gestión de riesgos en el software de riesgos (SVE Modulo de Riesgos) </t>
  </si>
  <si>
    <t>Software PENSEMOS implementado y funcionando</t>
  </si>
  <si>
    <t xml:space="preserve">Subcomponente 3
Consulta y divulgación </t>
  </si>
  <si>
    <t xml:space="preserve"> Capacitar y sensibilizar a los colaboradores de ANCP-CCE sobre la adecuada gestión de riesgos de acuerdo a los nuevos lineamientos de la guía para la administración del riesgo versión 5 de diciembre de 2020
</t>
  </si>
  <si>
    <t>Subcomponente 4                                           Monitoreo o revisión</t>
  </si>
  <si>
    <t xml:space="preserve"> Reporte de seguimiento, revisión, verificación y estado de los riesgos de gestión y corrupción por las dependencias de la entidad</t>
  </si>
  <si>
    <t>Reporte de seguimiento, revisión, verificación del estado de los riesgos de gestión y corrupción de las dependencias de la Agencia</t>
  </si>
  <si>
    <t>Reporte de Eventos de Riesgo</t>
  </si>
  <si>
    <t>Subcomponente 5
Seguimiento</t>
  </si>
  <si>
    <t>Evaluar la política de administración de riesgos de la entidad.</t>
  </si>
  <si>
    <t>Consolidar la Gestión de Riesgos de la Agencia y efectuar un reporte para la Dirección</t>
  </si>
  <si>
    <t>Evaluar el diseño, ejecución y pertinencia de los controles que permiten la administración de los Riesgos de Corrupción</t>
  </si>
  <si>
    <t>Evaluación de Controles existentes</t>
  </si>
  <si>
    <t>Componente 2: Estrategia de Racionalización de Trámites</t>
  </si>
  <si>
    <t>Otros procedimientos administrativos de cara al usuario</t>
  </si>
  <si>
    <t>Definir e Implementar Plan Acción Implementación Política de Racionalización de Trámites</t>
  </si>
  <si>
    <t xml:space="preserve">En cumplimiento del articulo 13 de la Ley 2052 del 25 de agosto de 2020 de Racionalización de Trámites con referencia a la desmaterialización y automatización de estampillas electrónicas </t>
  </si>
  <si>
    <t xml:space="preserve">Solución Tecnológica implementada para la desmaterialización y automatización de estampillas electrónicas </t>
  </si>
  <si>
    <t>Socializar y difundir el trámite / procedimiento de registro de usuarios en SECOP II como oportunidad de los ciudadanos para participar en las compras públicas del Estado Colombiano</t>
  </si>
  <si>
    <t>Piezas de comunicaciones que demuestren la información entregada a los ciudadanos con respecto al registro de usuarios en SECOP II</t>
  </si>
  <si>
    <t>Componente 3: 
Rendición de Cuentas</t>
  </si>
  <si>
    <t>Subcomponente 1
Información de Calidad y en Formato Comprensible</t>
  </si>
  <si>
    <t xml:space="preserve">Actualizar documento de caracterización de los grupos de valor </t>
  </si>
  <si>
    <t>Documento de caracterización de usuarios actualizado</t>
  </si>
  <si>
    <t xml:space="preserve">Actualizar  el informe de las necesidades de información de los grupos de valor con base en una nueva encuesta. </t>
  </si>
  <si>
    <t>Informe de rendición de cuentas 2021-2022 realizado y publicado</t>
  </si>
  <si>
    <t>Publicación anual Informe al Congreso de la República</t>
  </si>
  <si>
    <t>Informe del sector planeación publicado</t>
  </si>
  <si>
    <t>Publicación anual Informe de cierre de gestión 2021</t>
  </si>
  <si>
    <t>Informe de gestión institucional</t>
  </si>
  <si>
    <t xml:space="preserve">Desarrollar herramientas para la ciudadanía que fomenten la transparencia y el acceso a la información. </t>
  </si>
  <si>
    <t>Herramienta o visualización interactiva con el uso de datos de las plataformas electrónicas de compra pública</t>
  </si>
  <si>
    <t>Realizar ciclos de formación  sincrónicos (virtual o presencial) del Modelo de Abastecimiento Estratégico dirigido a las entidades estatales identificadas, con el fin de formar en prácticas de abastecimiento estratégico a equipos interdisciplinarios vinculados a la estructuración  de procesos de compra pública</t>
  </si>
  <si>
    <t xml:space="preserve"> Ciclos de formación</t>
  </si>
  <si>
    <t>Sensibilizar a los grupos de interés en  Documentos Tipo.</t>
  </si>
  <si>
    <t>Piezas publicitarias en documentos tipo</t>
  </si>
  <si>
    <t>Sensibilizar a los grupos de interés en Acuerdos Marco de Precio.</t>
  </si>
  <si>
    <t>Divulgar información sobre la gestión, logros y resultados institucionales de la ANCP-CCE-</t>
  </si>
  <si>
    <t>Video
 de logros y metas alcanzadas</t>
  </si>
  <si>
    <t>Subcomponente 2
Diálogo de doble vía con la ciudadanía y sus organizaciones.</t>
  </si>
  <si>
    <t xml:space="preserve">Realizar estrategia de comunicaciones  que incluya varios canales de difusión del informe de rendición de cuentas. </t>
  </si>
  <si>
    <t>Documento estrategia de comunicaciones rendición de cuentas</t>
  </si>
  <si>
    <t>Realizar encuentro de rendición de cuentas de la vigencia de manera presencial</t>
  </si>
  <si>
    <t>Encuentro de rendición de cuentas presencial</t>
  </si>
  <si>
    <t>Subcomponente 3 
Incentivos para motivar la cultura de la rendición y petición de cuentas.</t>
  </si>
  <si>
    <t xml:space="preserve">Conformar equipo de trabajo con miembros entre las diferentes áreas misionales y de apoyo que lidere la estrategia de rendición  de cuentas de la entidad. </t>
  </si>
  <si>
    <t>Conformación de equipo de trabajo RdC 2022</t>
  </si>
  <si>
    <t xml:space="preserve"> Capacitaciones en temas de rendición de cuentas</t>
  </si>
  <si>
    <t>Sensibilizar a los colaboradores de la entidad en la estrategia de rendición de cuentas</t>
  </si>
  <si>
    <t xml:space="preserve">Producir y documentar de manera permanente, información sobre los avances de la gestión en la implementación de los indicadores del acuerdo de paz </t>
  </si>
  <si>
    <t>Informe de cumplimiento Plan Marco de Implementación de Acuerdos de Paz</t>
  </si>
  <si>
    <t>Subcomponente 4
Evaluación y retroalimentación a  la gestión institucional.</t>
  </si>
  <si>
    <t>Autodiagnóstico estrategia rendición de cuentas de la vigencia anterior</t>
  </si>
  <si>
    <t>Realizar informe respondiendo a las preguntas de los  espacios de diálogo presencial y virtuales, publicado en la pagina web</t>
  </si>
  <si>
    <t>Informe respuestas grupos de valor</t>
  </si>
  <si>
    <t>Realizar encuesta de satisfacción de los grupos de valor que asistieron a los encuentros de rendición de cuenta presencial y virtuales</t>
  </si>
  <si>
    <t xml:space="preserve">Encuesta satisfacción grupos de valor rendición de cuentas </t>
  </si>
  <si>
    <t xml:space="preserve">Desarrollar una evaluación que relacione las evidencias de las actividades implementadas por la estrategia de rendición de cuentas durante la vigencia </t>
  </si>
  <si>
    <t xml:space="preserve">Evaluación estrategia de RdC 2022 </t>
  </si>
  <si>
    <t>Componente 4:  Mecanismos para mejorar la Atención del Ciudadano</t>
  </si>
  <si>
    <t xml:space="preserve">Subcomponente 1
Estructura administrativa y Direccionamiento estratégico </t>
  </si>
  <si>
    <t>Construir y socializar la estrategia de atención al ciudadano 2022</t>
  </si>
  <si>
    <t xml:space="preserve">Socializar la estrategia de atención y servicio al ciudadano en el marco la política del MIPG </t>
  </si>
  <si>
    <t>Subcomponente 2
Fortalecimiento de los canales de atención</t>
  </si>
  <si>
    <t>Creación de formulario para solicitud de capacitaciones</t>
  </si>
  <si>
    <t xml:space="preserve">Fortalecimiento de los canales de atención al ciudadano de la ANCP-CCE (Inclusión)  </t>
  </si>
  <si>
    <t>Traducir a braille el documento de  canales de atención</t>
  </si>
  <si>
    <t>Fortalecer la visualización de los canales de atención de la entidad en la pagina web de la ANCPCCE</t>
  </si>
  <si>
    <t>Sección actualizada de atención y servicio al ciudadano  incorporando lineamientos Resolución 1519 de 2020.</t>
  </si>
  <si>
    <t xml:space="preserve">Revisar y actualizar si es el caso los canales de Atención y servicio al ciudadano en lenguaje claro </t>
  </si>
  <si>
    <t>Producir una ayuda visual para indicar los canales de atención de la entidad</t>
  </si>
  <si>
    <t xml:space="preserve">Fortalecimiento del canal de atención presencial ( inclusión) </t>
  </si>
  <si>
    <t>Instalación de Señalización  en las áreas vidriadas en las puertas de los pisos  8,10, 17 y 33</t>
  </si>
  <si>
    <t>Subcomponente 3
Talento humano</t>
  </si>
  <si>
    <t>En el marco del código de integridad promover iniciativas que involucren a los colaboradores de la ANCPCCE con los principios de la atención y servicio al ciudadano de la entidad descritos en la estrategia de atención al ciudadano.</t>
  </si>
  <si>
    <t>Promover la semana de atención al ciudadano en el marco del código de integridad de la entidad.</t>
  </si>
  <si>
    <t>Subcomponente 4
Normativo y procedimental</t>
  </si>
  <si>
    <t xml:space="preserve">Actualización Mapa de procesos de Atención y Servicio al Ciudadano </t>
  </si>
  <si>
    <t xml:space="preserve">Revisión y/o actualización del mapa de procesos </t>
  </si>
  <si>
    <t>Subcomponente 5
Relacionamiento con el ciudadano</t>
  </si>
  <si>
    <t>Evaluar la percepción de los grupos de valor en la Agencia Nacional de Contratación Pública - Colombia Compra Eficiente.</t>
  </si>
  <si>
    <t>Elaborar y publicar en la página web tres informes de percepción de los usuarios en canales de atención. Con corte de marzo, junio y Septiembre</t>
  </si>
  <si>
    <t>Componente 5: Transparencia y Acceso a la Información</t>
  </si>
  <si>
    <t>Subcomponente 1
Lineamientos de Transparencia Activa</t>
  </si>
  <si>
    <t>Publicar en formato de hoja de cálculo el registro de activos de información.</t>
  </si>
  <si>
    <t>Registro de inventario de activos de la información incluido el índice de información clasificada y reservada.</t>
  </si>
  <si>
    <t>Desarrollar una herramienta para facilitar la consulta y descarga de datos para el desarrollo del análisis de la demanda y de la oferta por parte de los interesados, en aras de contribuir a la estructuración de los procesos contractuales de las entidades.</t>
  </si>
  <si>
    <t>Una Herramienta para facilitar la consulta y descarga de datos para el desarrollo del análisis de la demanda y de la oferta.</t>
  </si>
  <si>
    <t>Realizar la actualización periódica de la información que reposa en el Tablero de Control de Documentos Tipo, administrado por el Observatorio Oficial de Contratación Estatal.</t>
  </si>
  <si>
    <t>Tablero de Control actualizado con información en tiempo real</t>
  </si>
  <si>
    <t>Subcomponente 2
Lineamientos de Transparencia Pasiva</t>
  </si>
  <si>
    <t>En cumplimiento del capitulo III Decreto 1081 de 2015 Diseñar Infografía que oriente al ciudadano en la solicitud y respuesta a solicitudes de información pública y otras directrices</t>
  </si>
  <si>
    <t xml:space="preserve">Infografía, Destacado y Medios </t>
  </si>
  <si>
    <t>Subcomponente 3
Elaboración los Instrumentos de Gestión de la Información</t>
  </si>
  <si>
    <t xml:space="preserve">Capacitar a los grupos de interés en el uso de los Datos del Sistema de Compra Pública. Con el fin de fomentar la consulta, el control social y la utilización de la información de la contratación estatal. </t>
  </si>
  <si>
    <t>Capacitación sobre los Datos del Sistema de Compra Pública</t>
  </si>
  <si>
    <t>Subcomponente 4
Criterio diferencial de accesibilidad</t>
  </si>
  <si>
    <t xml:space="preserve">Administrar la matriz de requerimientos legales de la sección de transparencia de la página web de la entidad </t>
  </si>
  <si>
    <t>Matriz de reporte al cumplimiento del índice de transparencia y acceso a la información administrada y monitoreada</t>
  </si>
  <si>
    <t>Subcomponente 5
Monitoreo del Acceso a la Información Pública</t>
  </si>
  <si>
    <t>Producir, estandarizar y publicar un informe que cuantifique el número de solicitudes recibidas, trasladadas, el tiempo de respuesta y la información denegada.</t>
  </si>
  <si>
    <t>Informe de acceso a la información - PQRs</t>
  </si>
  <si>
    <t>Componente 6: Iniciativas adicionales</t>
  </si>
  <si>
    <t>Iniciativas adicionales</t>
  </si>
  <si>
    <t>Realizar capacitaciones orientadas a brindar herramientas a los participes del sistema de compra pública relacionadas con Análisis de datos, seguimiento a instrumentos contractuales o implementación del Modelo de Abastecimiento Estratégico, con el fin de promover la eficiencia y transparencia en la compra pública.</t>
  </si>
  <si>
    <t xml:space="preserve"> Capacitaciones en el  análisis de datos, seguimiento a instrumentos contractuales o implementación del Modelo de Abastecimiento Estratégico.</t>
  </si>
  <si>
    <t>Promover la pluralidad de oferentes y la transparencia en la contratación</t>
  </si>
  <si>
    <t>Estructurar 1 documento tipo nuevo en la modalidad y sector seleccionado y aprobado por la dirección general</t>
  </si>
  <si>
    <t>Diseñar y ejecutar una campaña para sensibilizar a los grupos de interés en el uso del SECOP II</t>
  </si>
  <si>
    <t>3 piezas y 1 video</t>
  </si>
  <si>
    <t>Diseñar y ejecutar una campaña para sensibilizar a los grupos de interés en el uso de la Tienda Virtual del Estado Colombiano</t>
  </si>
  <si>
    <t xml:space="preserve">Realizar y publicar informe de gestión de tres (3) años de la dirección general </t>
  </si>
  <si>
    <t>Informe de gestión publicado</t>
  </si>
  <si>
    <t>En cumplimiento al artículo 31 de la Ley 2195 de 2022, diseñar, adoptar y socializar  el programa de transparencia y ética en el sector público, conforme a los lineamientos técnicos emitidos por la Secretaría de Transparencia"</t>
  </si>
  <si>
    <t>Programa de transparencia y ética en el sector público</t>
  </si>
  <si>
    <t>Áreas organizativas</t>
  </si>
  <si>
    <t>Procesos</t>
  </si>
  <si>
    <t>Código del Riesgo</t>
  </si>
  <si>
    <t>Identificador</t>
  </si>
  <si>
    <t>Clase</t>
  </si>
  <si>
    <t>Probabilidad inherente</t>
  </si>
  <si>
    <t>Impacto inherente</t>
  </si>
  <si>
    <t>Zona inherente</t>
  </si>
  <si>
    <t>Controles</t>
  </si>
  <si>
    <t>Impacto residual</t>
  </si>
  <si>
    <t>Probabilidad residual</t>
  </si>
  <si>
    <t>Zona residual</t>
  </si>
  <si>
    <t>Opciones de manejo</t>
  </si>
  <si>
    <t>Moderado (60)</t>
  </si>
  <si>
    <t>Bogota</t>
  </si>
  <si>
    <t>Agencia Nacional de Contratación Pública Colombia Compra Eficiente</t>
  </si>
  <si>
    <t>* Subdirección de Estudios de Mercado y Abastecimiento Estratégico</t>
  </si>
  <si>
    <t>* Abastecimiento Estratégico</t>
  </si>
  <si>
    <t>R-EMAE-03</t>
  </si>
  <si>
    <t>Manipular el resultado u omitir información voluntariamente sobre contratos publicados en las plataformas del sistema de compra pública que busque favorecer a terceros</t>
  </si>
  <si>
    <t>Riesgo de Corrupción</t>
  </si>
  <si>
    <t>Media (60)</t>
  </si>
  <si>
    <t>ZONA RIESGO MODERADA</t>
  </si>
  <si>
    <t>* Extraer la información de contratos publicados en las base de datos de sistema de compra pública a través diferentes variables (Identificación, Nombre, Entidad, No. de contrato, entre otros)
* Validar el resultado de las consultas de información realizadas por los Analistas
* Disclaimer de información en las comunicaciones oficiales emitidas por EMAE</t>
  </si>
  <si>
    <t>Baja (40)</t>
  </si>
  <si>
    <t>* Reducir el riesgo</t>
  </si>
  <si>
    <t>* Secretaría General</t>
  </si>
  <si>
    <t>* Gestión Documental</t>
  </si>
  <si>
    <t>R-GDO-06</t>
  </si>
  <si>
    <t>Manipular, adulterar, modificar o entregar información clasificada custodiada en el archivo para beneficio propio o de terceros.</t>
  </si>
  <si>
    <t>Muy Alta (100)</t>
  </si>
  <si>
    <t>Mayor (80)</t>
  </si>
  <si>
    <t>ZONA RIESGO ALTA</t>
  </si>
  <si>
    <t>* Verificar el diligenciamiento de las planillas de Control al acceso o consulta de la información de acuerdo a los requerimientos de los colaboradores y las características de los documentos solicitados.
* Administrar el acceso a los documentos publicados en la Gestión Documental a través de lo estipulado en la tabla de control de accesos.
* Verificar las listas de chequeo de contenido de expedientes cuando sea consultada la información del archivo central de la entidad.</t>
  </si>
  <si>
    <t>* Gestión del Talento Humano</t>
  </si>
  <si>
    <t>R-GTH-06</t>
  </si>
  <si>
    <t>Adulterar, manipular, desviar u omitir información para vincular y/o mantener funcionarios.</t>
  </si>
  <si>
    <t>* Aprobar y efectuar proceso de vinculación con cumplimiento de requisitos documentales ajustados al manual de funciones de la Entidad
* Realizar seguimiento anual de los antecedentes disciplinarios de los funcionarios activos de la entidad en los entes de control, reposando en los expedientes
* Desarrollar capacitaciones de integridad, código disciplinario, conflictos de interés y demás relacionadas con el comportamiento, principios y valores de los servidores públicos.
* Verificar los requisitos mínimos para la vacante diligenciado el formato de control de requisitos, y la validación de los antecedentes disciplinarios reposando en el expediente.</t>
  </si>
  <si>
    <t>Muy Baja (20)</t>
  </si>
  <si>
    <t>* Dirección General</t>
  </si>
  <si>
    <t>* Seguimiento y Mejora Institucional</t>
  </si>
  <si>
    <t>R-SEM-04</t>
  </si>
  <si>
    <t>Presentación de resultados institucionales ajustados, manipulados o alterados para favorecer la gestión en beneficio propio o de terceros</t>
  </si>
  <si>
    <t>* Programar, consolidar y verificar la información del Módulo de Indicadores SVE
* Consolidar y verificar el Tablero de Control KPI y publicación en la web - Power BI
* Realizar el seguimiento RAE y reporte a la Alta Dirección (PAA, PAAC, KPI´s, SAR, Planes de Mejoramiento)
* Revisar y validar el reporte de resultados en las fichas técnicas de indicadores - FTI</t>
  </si>
  <si>
    <t>* Gestión Financiera</t>
  </si>
  <si>
    <t>R-GFI-04</t>
  </si>
  <si>
    <t>Alterar o registrar hechos económicos inexistentes con el propósito de desviar los recursos financieros dispuestos para la Agencia en beneficio propio o de terceros.</t>
  </si>
  <si>
    <t>Alta (80)</t>
  </si>
  <si>
    <t>* Verificar las solicitudes de CDP estén en el formato y cuente con objeto, rubro y valor y así mismo que tenga firmas del solicitante, administrador del PAA y ordenador del gasto.
* Verificar que antes que se genere el pago cuenten con la aprobación de la Ordenación del Pago.
* Suscribir póliza de responsabilidad civil de servidores públicos
* Validación de información del Sistema SIIF Nación ( Máximos valores de apropiación a requerir)
* Verificar que los contratos o actos administrativos cuenten con objeto, valor, CDP, plazo y se encuentre firmado con el ordenador del gasto.</t>
  </si>
  <si>
    <t>R-GTH-07</t>
  </si>
  <si>
    <t>Divulgar información confidencial de historias laborales o de información del personal en cualquiera de las etapas del ciclo de vida del funcionario</t>
  </si>
  <si>
    <t>* Organizar y clasificar la información de acuerdo con el instructivo interno de historias laborales. Crear el expediente
* Control de acceso, custodia y autorizaciones de consulta a los expedientes en el archivo de gestión y en el archivo central
* Verificar la documentación de los expedientes vs la hoja de control de historia laboral</t>
  </si>
  <si>
    <t>R-EMAE-05</t>
  </si>
  <si>
    <t>Omisión voluntaria de reporte de información de Entidades que incumplen la aplicación de los Documentos Tipo y/o demás instrumentos contractuales del Sistema de Compra Pública que desencadene seguimientos de Entes de Control</t>
  </si>
  <si>
    <t>* Comparar el pliego de condiciones de la entidad vs el pliego base del documento tipo, y registrar en la matriz de seguimiento si los procesos identificados cumplen o no, o si el cumplimiento es parcial.
* Verificar los procesos identificados en la matriz de seguimiento que aparecen marcados como no implementó documento tipo y ratificar si se implementó o no el documento tipo con base en la información disponible del proceso publicado.
* Validar que los objetos de los procesos identificados con incumplimiento de documentos tipo correspondan a los sectores que se encuentran obligados a la aplicación de documentos tipo.
* Publicar información para la ciudadanía y todos los interesados en el tablero de control de documentos tipo disponible en la página WEB</t>
  </si>
  <si>
    <t>* Gestión de Contratación</t>
  </si>
  <si>
    <t>R-GCO-03</t>
  </si>
  <si>
    <t>Elaboración de contratos en los cuales se omitan conflictos de interés, inhabilidades, incompatibilidades y/o requisitos legales que beneficien a terceros sobre los intereses de la Agencia.</t>
  </si>
  <si>
    <t>* Revisar la minuta del contrato antes de la suscripción
* Revisar, definir y ajustar cláusulas en las minutas y formatos de los distintos tipos de contrato
* Revisar los requisitos señalados en los pliegos de condiciones y/o requisitos habilitantes por medio del informe de Evaluación Final y Verificación de los documentos precontractuales a través de listas de chequeo, según el caso por parte del responsable de gestión contractual de secretaria general
* Validar y aprobar la minuta y formatos para distintos tipos de proceso por parte de la ordenadora del gasto</t>
  </si>
  <si>
    <t>R-GCO-02</t>
  </si>
  <si>
    <t>Formulación de necesidades y requerimientos presupuestales en el PAA elaborados para beneficio propio o de terceros</t>
  </si>
  <si>
    <t>* Subdirección de Negocios</t>
  </si>
  <si>
    <t>* Acuerdos Marco e Instrumentos de Agregación de Demanda</t>
  </si>
  <si>
    <t>R-GAD-07</t>
  </si>
  <si>
    <t>Direccionamiento de un AMP y/o IAD a favor de un tercero, manipulando, alterando o divulgando información privada o confidencial aportada para la estructuración de AMP y/o IAD</t>
  </si>
  <si>
    <t>Catastrófico (100)</t>
  </si>
  <si>
    <t>ZONA RIESGO EXTREMA</t>
  </si>
  <si>
    <t>* Reportar los posibles actos de corrupción materializados a las entidades competentes dando cumplimiento a la estipulado en Normatividad.
* Convocar a las entidades compradoras, proveedores, gremios y demás agentes del mercado interesados, para que con su experiencia apoyen la definición del modelo de negocio del IAD.
* Establecer y verificar los criterios y requisitos del proceso de selección de los proponentes en la estructuración del IAD, garantizando la participación permanente de Proveedores, Entidades Estatales, Gremios y Grupos de Interés del bien o servicio.
* Reportar denuncias interpuestas por los ciudadanos respecto a irregularidades en el proceso de estructuración, adjudicación y desarrollo de los IAD</t>
  </si>
  <si>
    <t>* Gestión de atención y Servicio al Ciudadano</t>
  </si>
  <si>
    <t>R-PQRSD-05</t>
  </si>
  <si>
    <t>Manipular, adulterar, modificar, ocultar y/o divulgar información de las PQRS para beneficio propio o de terceros</t>
  </si>
  <si>
    <t>* Control de accesos a los aplicativos y a los repositorios (expedientes) definidos por gestión documental
* Verificar el cargue de información asociada a la PQRS en la radicación, trámite y envío
* Revisar la información del VUR, encuestas, traslados por competencia, entre otras.
* Verificar la PQRSD asignada, clasificarla y reasignarla a un colaborador de la dependencia
* Revisar las matrices de control de PQRSD aprobadas por el líder de dependencia, incluyendo revisión en el aplicativo
* Asignar en el sistema la petición a la dependencia que corresponda y registrarla en la matriz de Control de PQRSD</t>
  </si>
  <si>
    <t>* Subdirección de IDT</t>
  </si>
  <si>
    <t>* Operaciones SECOP II</t>
  </si>
  <si>
    <t>R-SEC-05</t>
  </si>
  <si>
    <t>Otorgar privilegios a una entidad o usuario en la atención de los servicios de formación sin cumplir los requisitos de programación establecidos por la Agencia.</t>
  </si>
  <si>
    <t>* Realizar campañas de sensibilización del Código de integridad conforme al cronograma del PIC y Programa de Bienestar
* Programar las formaciones de acuerdo con el cumplimiento de las metas de la Agencia
* Reportar de seguimiento de formación y actividades de los formadores del Grupo de Uso y Apropiación</t>
  </si>
  <si>
    <t>R-SEC-06</t>
  </si>
  <si>
    <t>Realizar formaciones externas a la Agencia a nombre propio haciendo uso del material propiedad de CCE buscando un beneficio económico</t>
  </si>
  <si>
    <t>* Realizar campañas de sensibilización del Código de integridad conforme al cronograma del PIC y Programa de Bienestar
* Asignar Usuarios y Contraseñas a los formadores de la plataforma de formación de SECOP II.
* Configurar los Horarios de disponibilidad de la plataforma de formación de SECOP II</t>
  </si>
  <si>
    <t>* Comunicación Estratégica</t>
  </si>
  <si>
    <t>R-COM-02</t>
  </si>
  <si>
    <t>Divulgar información de la agencia de manera previa a la publicación autorizada en los canales de distribución con el objeto de beneficiar a un tercero o dar una primicia</t>
  </si>
  <si>
    <t>* Aprobar y publicar los contenidos para los Comunicados de prensa
* Aprobar y publicar los contenidos para las redes sociales oficiales de la Agencia
* Verificar el cumplimiento de los Protocolos de publicaciones internas a través de Correo Institucional - Entérate
* Verificar el cumplimiento de las directrices establecidas en el Instructivo de control de comunicaciones</t>
  </si>
  <si>
    <t>* Direccionamiento Estratégico y Planeación</t>
  </si>
  <si>
    <t>R-DES-04</t>
  </si>
  <si>
    <t>Definición y asignación del presupuesto de inversión desalineado de los objetivos del proyecto de inversión</t>
  </si>
  <si>
    <t>* Realizar capacitación para la programación del presupuesto y planeación de ejecución del proyecto de inversión
* Realizar mesas técnicas de definición de necesidades con cada líder de ejecución.</t>
  </si>
  <si>
    <t>* Evaluación Independiente</t>
  </si>
  <si>
    <t>R-EVI-03</t>
  </si>
  <si>
    <t>Omisión, adulteración o modificación de hallazgos derivados del seguimiento y de la evaluación independiente para beneficio propio o de terceros</t>
  </si>
  <si>
    <t>* Designar las responsabilidades al interior del Equipo de trabajo de Control Interno, de acuerdo a los perfiles de cada integrante
* Verificar el cumplimiento del Estatuto de Auditoría y Código de Ética del auditor por parte de los auditores del equipo de control interno, para evitar desviaciones del trabajo de aseguramiento
* Aplicar el procedimiento de Auditoría Interna y Seguimiento de Ley, en cumplimiento de los mandatos definidos en el Estatuto de Auditoría.
* Revisar que para la elaboración de los informes se cuenta con evidencia suficiente, confiable, relevante y útil para emitir conclusiones.</t>
  </si>
  <si>
    <t>* Subdirección de Gestión Contractual</t>
  </si>
  <si>
    <t>* Normativa de la Contratación en la Administración Pública</t>
  </si>
  <si>
    <t>R-EICP-04</t>
  </si>
  <si>
    <t>Expedición de circulares, documentos tipo, y preparación de proyectos de ley y proyectos de decreto que busquen favorecer a terceros</t>
  </si>
  <si>
    <t>* Revisar la estructuración técnica y jurídica en la preparación de proyectos de ley y proyectos de decreto sobre el Sistema de Compra Pública
* Revisar la estructuración técnica y jurídica del documento tipo incluyendo las entidades interesadas en el instrumento
* Evaluar los comentarios realizados por la ciudadanía frente el instrumento puesto a disposición y publicado en la página web. En relación con estas observaciones revisar la pertinencia del ajuste en el contenido de los documentos.
* Revisar y aprobar los contenidos, conceptos, lineamientos y estructura de los manuales y guías que debe adoptar el sistema de compra pública previa su divulgación en la web
* Aprobar la documentación, estructura y formulación de proyectos de ley y proyectos de decreto que serán enviados a las instancias del Gobierno correspondientes del trámite legislativo.</t>
  </si>
  <si>
    <t>* Gestión Jurídica</t>
  </si>
  <si>
    <t>R-GJU-05</t>
  </si>
  <si>
    <t>Omisión en el cumplimiento de los términos en actuaciones jurídicas para favorecer a terceros en contra de los intereses de Agencia</t>
  </si>
  <si>
    <t>* Registrar los procesos Judiciales en eKOGUI
* Registrar estado de los procesos de cobro coactivo en el "Cuadro de avance de procesos de cobro"
* Realizar Informe de estado de los procesos judiciales
* Verificar y velar por el cumplimiento de los términos legales aplicables para cada proceso judicial o administrativo.
* Medir y reportar el cumplimiento de términos y estado de los procesos a través de los Indicadores definidos
* Aplicar las directrices para la administración y el recaudo de las cuentas por cobrar a favor de la Agencia en término
* Verificar el buzón notificaciones judiciales y remitir la información a quien corresponda dentro del proceso</t>
  </si>
  <si>
    <t>R-GJU-04</t>
  </si>
  <si>
    <t>Ocultar, manipular y/o alterar pruebas de los expedientes asociados con situaciones jurídicas de actuaciones de la Agencia para favorecer a un tercero</t>
  </si>
  <si>
    <t>R-GCO-01</t>
  </si>
  <si>
    <t>Elaboración de Estudios previos direccionados para beneficiar a un proveedor o a un tercero en particular</t>
  </si>
  <si>
    <t>* Elaborar y revisar jurídica y técnicamente la estructuración del Estudio Previo por parte de la dependencia solicitante
* Revisar y aprobar el contenido definitivo del Estudio Previo para su tramite respectivo
* Verificar el cumplimiento de los formatos, normas asociadas, justificación técnica y requisitos asociados a la necesidad de contratación indicada en el Estudio Previo</t>
  </si>
  <si>
    <t>Seguimiento CI</t>
  </si>
  <si>
    <t>Matriz de riesgo de Corrupción por proceso</t>
  </si>
  <si>
    <t xml:space="preserve">No </t>
  </si>
  <si>
    <t>Formulario creado para Solicitud de Capacitaciones FORMS
https://forms.office.com/pages/responsepage.aspx?id=HgQJe1Ek0EmMsXnV49jBviRdCGBUt1ZJlaaGcyDyuJlUNlVDQjE5RTVSRThHUDRQTU80N1ZEV1REUS4u</t>
  </si>
  <si>
    <t>1 Capacitación por semestre sobre el Sistema de Administración de Riesgos- SAR en la ANCP-CCE (riesgos de gestión y corrupción)</t>
  </si>
  <si>
    <t>Disponer la funcionalidad o herramienta para reportar y registrar los eventos de riesgo materializados en la ejecución normal de las actividades de los procesos</t>
  </si>
  <si>
    <t>Implementación Plan de Acción Política de Racionalización de Trámites</t>
  </si>
  <si>
    <t>Informe necesidades o temas de interés de los grupos de valor actualizado</t>
  </si>
  <si>
    <t>Realizar y publicar informe de gestión y resultados de la entidad teniendo en cuenta garantía de derechos, cumplimiento de los ODS y acuerdo de paz (2021-2022)</t>
  </si>
  <si>
    <t>Producir y publicar un informe del estado de los procesos sancionatorios de carácter contractual y avances de gestión.</t>
  </si>
  <si>
    <t>Informe publicado de avances de gestión a los procesos sancionatorios de carácter contractual.</t>
  </si>
  <si>
    <t>Sensibilizar a los grupos de interés en la Relatoría.</t>
  </si>
  <si>
    <t>Capacitar al equipo líder de trabajo de la estrategia de rendición de cuentas</t>
  </si>
  <si>
    <t>Realizar autodiagnóstico de la estrategia de rendición de cuentas de la vigencia anterior</t>
  </si>
  <si>
    <t>Fortalecer los canales de peticiones de capacitaciones sobre el uso adecuado de la  TVEC (tienda virtual del estado colombiano) y de gestión de procesos sancionatorios.</t>
  </si>
  <si>
    <t>OBSERVACIONES
SEGUIMIENTO CI</t>
  </si>
  <si>
    <r>
      <t xml:space="preserve">Informe de Gestión Institucional 2021 publicado en la página web de la entidad
</t>
    </r>
    <r>
      <rPr>
        <sz val="11"/>
        <rFont val="Calibri"/>
        <family val="2"/>
        <scheme val="minor"/>
      </rPr>
      <t>Fecha 27 de enero de 2022</t>
    </r>
  </si>
  <si>
    <t>De acuerdo con la información suministrada por la primera y segunda línea de defensa , así como los ejercicios de aseguramiento e informe de ley  realizados por la tercer línea de defensa, no se ha materializado el riesgo.
Presenta plan de tratamiento.</t>
  </si>
  <si>
    <t>* Revisar y aprobar las modificaciones del PAA
* Programar, definir y justificar las necesidades del PAA de la Entidad para la vigencia conforme a las funciones y responsabilidades de cada dependencia, el Plan Estratégico Institucional y el Proyecto de Inversión.
* Validar y aprobar el Plan Anual de Adquisiciones - PAA</t>
  </si>
  <si>
    <t>* Registrar los procesos Judiciales en eKOGUI
* Realizar Informe de estado de los procesos judiciales
* Crear carpetas digitales en SharePoint por cada proceso jurídico existente
* Verificar la exactitud y completitud de los expedientes de los procesos disciplinarios y sancionatorios
* Verificar el buzón notificaciones judiciales y remitir la información a quien corresponda dentro del proceso</t>
  </si>
  <si>
    <r>
      <rPr>
        <u/>
        <sz val="11"/>
        <color rgb="FF0070C0"/>
        <rFont val="Calibri"/>
        <family val="2"/>
        <scheme val="minor"/>
      </rPr>
      <t>Informe de Rendición de Cuentas de Paz 2021 
https://www.colombiacompra.gov.co/sites/cce_public/files/files_2020/07mar2022_rdc_pmi_paz_2021.pdf</t>
    </r>
    <r>
      <rPr>
        <u/>
        <sz val="11"/>
        <color theme="1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Publicado el 7 de marzo de 2022 , sin fecha de elaboración y aprobación.</t>
    </r>
  </si>
  <si>
    <r>
      <rPr>
        <u/>
        <sz val="11"/>
        <color rgb="FF0070C0"/>
        <rFont val="Calibri"/>
        <family val="2"/>
        <scheme val="minor"/>
      </rPr>
      <t>Autodiagnóstico Rendición de Cuentas – Vigencia 2021</t>
    </r>
    <r>
      <rPr>
        <u/>
        <sz val="11"/>
        <color theme="1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Sin fecha de elaboración.</t>
    </r>
  </si>
  <si>
    <r>
      <rPr>
        <u/>
        <sz val="11"/>
        <color rgb="FF0070C0"/>
        <rFont val="Calibri"/>
        <family val="2"/>
        <scheme val="minor"/>
      </rPr>
      <t>Informe de Percepción de usuarios (fecha de corte marzo 2022)</t>
    </r>
    <r>
      <rPr>
        <u/>
        <sz val="11"/>
        <color theme="1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Fecha 5 de abril de 2022.
Se ajustaron los periodos de los informes de semestral a trimestrales.</t>
    </r>
  </si>
  <si>
    <r>
      <t xml:space="preserve">Plan estratégico de Atención y Servicio al Ciudadano aprobado en el en el CIGD del 28 de febrero, el cual se difundió a través de ENTÉRATE
</t>
    </r>
    <r>
      <rPr>
        <sz val="11"/>
        <rFont val="Calibri"/>
        <family val="2"/>
        <scheme val="minor"/>
      </rPr>
      <t>Socializado el 7 de marzo 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</si>
</sst>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9.9978637043366805E-2"/>
      <name val="Arial Nova"/>
      <family val="2"/>
    </font>
    <font>
      <b/>
      <sz val="11"/>
      <color theme="1" tint="9.9978637043366805E-2"/>
      <name val="Arial Nova"/>
      <family val="2"/>
    </font>
    <font>
      <b/>
      <sz val="11"/>
      <color theme="0"/>
      <name val="Arial Nova"/>
      <family val="2"/>
    </font>
    <font>
      <sz val="10"/>
      <color theme="1" tint="0.249977111117893"/>
      <name val="Arial Nova"/>
      <family val="2"/>
    </font>
    <font>
      <sz val="14"/>
      <color rgb="FF0070C0"/>
      <name val="Arial Nova"/>
      <family val="2"/>
    </font>
    <font>
      <sz val="10"/>
      <color theme="1"/>
      <name val="Arial Nova"/>
      <family val="2"/>
    </font>
    <font>
      <b/>
      <sz val="22"/>
      <color theme="1" tint="9.9978637043366805E-2"/>
      <name val="Arial Nova"/>
      <family val="2"/>
    </font>
    <font>
      <sz val="10"/>
      <color theme="1" tint="9.9978637043366805E-2"/>
      <name val="Arial Nova"/>
      <family val="2"/>
    </font>
    <font>
      <sz val="10"/>
      <name val="Arial"/>
      <family val="2"/>
    </font>
    <font>
      <sz val="11"/>
      <color theme="5" tint="-0.249977111117893"/>
      <name val="Arial Nova"/>
      <family val="2"/>
    </font>
    <font>
      <sz val="10"/>
      <color theme="2" tint="-0.749992370372631"/>
      <name val="Arial Nova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11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theme="8" tint="0.39997558519241921"/>
      </patternFill>
    </fill>
    <fill>
      <patternFill patternType="solid">
        <fgColor theme="5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</fills>
  <borders count="32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hair">
        <color theme="1" tint="0.34998626667073579"/>
      </left>
      <right style="hair">
        <color theme="1" tint="0.34998626667073579"/>
      </right>
      <top style="medium">
        <color indexed="64"/>
      </top>
      <bottom style="hair">
        <color indexed="64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/>
      <diagonal/>
    </border>
    <border>
      <left style="hair">
        <color theme="1" tint="0.34998626667073579"/>
      </left>
      <right style="hair">
        <color theme="1" tint="0.34998626667073579"/>
      </right>
      <top style="hair">
        <color indexed="64"/>
      </top>
      <bottom style="hair">
        <color indexed="64"/>
      </bottom>
      <diagonal/>
    </border>
    <border>
      <left style="hair">
        <color theme="1" tint="0.34998626667073579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theme="1" tint="0.34998626667073579"/>
      </left>
      <right style="hair">
        <color theme="1" tint="0.34998626667073579"/>
      </right>
      <top/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1" fillId="0" borderId="0"/>
  </cellStyleXfs>
  <cellXfs count="154">
    <xf numFmtId="0" fontId="0" fillId="0" borderId="0" xfId="0"/>
    <xf numFmtId="0" fontId="3" fillId="2" borderId="0" xfId="0" applyFont="1" applyFill="1" applyProtection="1">
      <protection locked="0"/>
    </xf>
    <xf numFmtId="49" fontId="3" fillId="2" borderId="0" xfId="0" applyNumberFormat="1" applyFont="1" applyFill="1" applyProtection="1">
      <protection locked="0"/>
    </xf>
    <xf numFmtId="0" fontId="3" fillId="3" borderId="1" xfId="0" applyFont="1" applyFill="1" applyBorder="1" applyProtection="1">
      <protection locked="0"/>
    </xf>
    <xf numFmtId="0" fontId="3" fillId="3" borderId="2" xfId="0" applyFont="1" applyFill="1" applyBorder="1" applyProtection="1">
      <protection locked="0"/>
    </xf>
    <xf numFmtId="49" fontId="3" fillId="3" borderId="2" xfId="0" applyNumberFormat="1" applyFont="1" applyFill="1" applyBorder="1" applyProtection="1">
      <protection locked="0"/>
    </xf>
    <xf numFmtId="0" fontId="3" fillId="3" borderId="3" xfId="0" applyFont="1" applyFill="1" applyBorder="1" applyProtection="1">
      <protection locked="0"/>
    </xf>
    <xf numFmtId="0" fontId="3" fillId="0" borderId="0" xfId="0" applyFont="1" applyProtection="1">
      <protection locked="0"/>
    </xf>
    <xf numFmtId="0" fontId="3" fillId="3" borderId="4" xfId="0" applyFont="1" applyFill="1" applyBorder="1" applyProtection="1">
      <protection locked="0"/>
    </xf>
    <xf numFmtId="0" fontId="3" fillId="3" borderId="6" xfId="0" applyFont="1" applyFill="1" applyBorder="1" applyProtection="1">
      <protection locked="0"/>
    </xf>
    <xf numFmtId="0" fontId="3" fillId="3" borderId="0" xfId="0" applyFont="1" applyFill="1" applyProtection="1">
      <protection locked="0"/>
    </xf>
    <xf numFmtId="49" fontId="3" fillId="3" borderId="0" xfId="0" applyNumberFormat="1" applyFont="1" applyFill="1" applyProtection="1"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5" fillId="4" borderId="7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3" borderId="0" xfId="0" applyFont="1" applyFill="1"/>
    <xf numFmtId="0" fontId="3" fillId="0" borderId="5" xfId="0" applyFont="1" applyBorder="1" applyAlignment="1">
      <alignment horizontal="center" vertical="center" wrapText="1"/>
    </xf>
    <xf numFmtId="0" fontId="6" fillId="3" borderId="0" xfId="0" applyFont="1" applyFill="1"/>
    <xf numFmtId="0" fontId="7" fillId="5" borderId="5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/>
    </xf>
    <xf numFmtId="0" fontId="8" fillId="5" borderId="5" xfId="0" applyFont="1" applyFill="1" applyBorder="1" applyAlignment="1">
      <alignment horizontal="center" vertical="center" wrapText="1"/>
    </xf>
    <xf numFmtId="0" fontId="8" fillId="3" borderId="0" xfId="0" applyFont="1" applyFill="1"/>
    <xf numFmtId="0" fontId="8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5" xfId="0" applyFont="1" applyBorder="1" applyProtection="1">
      <protection locked="0"/>
    </xf>
    <xf numFmtId="0" fontId="3" fillId="6" borderId="5" xfId="0" applyFont="1" applyFill="1" applyBorder="1" applyAlignment="1">
      <alignment horizontal="justify" vertical="center" wrapText="1"/>
    </xf>
    <xf numFmtId="9" fontId="3" fillId="0" borderId="8" xfId="1" applyFont="1" applyBorder="1" applyAlignment="1" applyProtection="1">
      <alignment horizontal="center" vertical="center"/>
      <protection locked="0"/>
    </xf>
    <xf numFmtId="9" fontId="3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 applyProtection="1">
      <alignment horizontal="left" vertical="center" wrapText="1"/>
      <protection locked="0"/>
    </xf>
    <xf numFmtId="0" fontId="7" fillId="3" borderId="0" xfId="0" applyFont="1" applyFill="1"/>
    <xf numFmtId="9" fontId="3" fillId="3" borderId="0" xfId="1" applyFont="1" applyFill="1" applyBorder="1" applyAlignment="1" applyProtection="1">
      <alignment horizontal="center" vertical="center"/>
      <protection locked="0"/>
    </xf>
    <xf numFmtId="9" fontId="3" fillId="3" borderId="0" xfId="1" applyFont="1" applyFill="1" applyBorder="1" applyAlignment="1" applyProtection="1">
      <alignment horizontal="center" vertical="center"/>
    </xf>
    <xf numFmtId="49" fontId="3" fillId="3" borderId="0" xfId="0" applyNumberFormat="1" applyFont="1" applyFill="1" applyAlignment="1">
      <alignment vertical="center"/>
    </xf>
    <xf numFmtId="9" fontId="3" fillId="0" borderId="8" xfId="1" applyFont="1" applyBorder="1" applyAlignment="1" applyProtection="1">
      <alignment horizontal="center" vertical="center"/>
    </xf>
    <xf numFmtId="49" fontId="3" fillId="0" borderId="5" xfId="0" applyNumberFormat="1" applyFont="1" applyBorder="1" applyAlignment="1" applyProtection="1">
      <alignment horizontal="justify" vertical="center" wrapText="1"/>
      <protection locked="0"/>
    </xf>
    <xf numFmtId="0" fontId="7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3" fillId="5" borderId="5" xfId="0" applyFont="1" applyFill="1" applyBorder="1" applyAlignment="1">
      <alignment horizontal="justify" vertical="center" wrapText="1"/>
    </xf>
    <xf numFmtId="9" fontId="3" fillId="0" borderId="5" xfId="1" applyFont="1" applyBorder="1" applyAlignment="1" applyProtection="1">
      <alignment horizontal="center" vertical="center"/>
    </xf>
    <xf numFmtId="49" fontId="3" fillId="5" borderId="5" xfId="0" applyNumberFormat="1" applyFont="1" applyFill="1" applyBorder="1" applyAlignment="1" applyProtection="1">
      <alignment horizontal="justify" vertical="center" wrapText="1"/>
      <protection locked="0"/>
    </xf>
    <xf numFmtId="0" fontId="3" fillId="5" borderId="5" xfId="0" applyFont="1" applyFill="1" applyBorder="1" applyProtection="1">
      <protection locked="0"/>
    </xf>
    <xf numFmtId="49" fontId="3" fillId="0" borderId="0" xfId="0" applyNumberFormat="1" applyFont="1" applyAlignment="1" applyProtection="1">
      <alignment horizontal="justify" vertical="center" wrapText="1"/>
      <protection locked="0"/>
    </xf>
    <xf numFmtId="0" fontId="8" fillId="5" borderId="16" xfId="3" applyFont="1" applyFill="1" applyBorder="1" applyAlignment="1">
      <alignment horizontal="center" vertical="center" wrapText="1"/>
    </xf>
    <xf numFmtId="0" fontId="8" fillId="3" borderId="8" xfId="0" applyFont="1" applyFill="1" applyBorder="1"/>
    <xf numFmtId="0" fontId="3" fillId="5" borderId="5" xfId="0" applyFont="1" applyFill="1" applyBorder="1"/>
    <xf numFmtId="0" fontId="3" fillId="0" borderId="5" xfId="0" applyFont="1" applyBorder="1"/>
    <xf numFmtId="49" fontId="3" fillId="0" borderId="5" xfId="0" applyNumberFormat="1" applyFont="1" applyBorder="1" applyAlignment="1">
      <alignment vertical="center" wrapText="1"/>
    </xf>
    <xf numFmtId="0" fontId="8" fillId="0" borderId="17" xfId="3" applyFont="1" applyBorder="1" applyAlignment="1">
      <alignment horizontal="center" vertical="center" wrapText="1"/>
    </xf>
    <xf numFmtId="0" fontId="8" fillId="0" borderId="18" xfId="3" applyFont="1" applyBorder="1" applyAlignment="1">
      <alignment horizontal="center" vertical="center" wrapText="1"/>
    </xf>
    <xf numFmtId="0" fontId="8" fillId="0" borderId="19" xfId="3" applyFont="1" applyBorder="1" applyAlignment="1">
      <alignment horizontal="center" vertical="center" wrapText="1"/>
    </xf>
    <xf numFmtId="0" fontId="8" fillId="0" borderId="20" xfId="3" applyFont="1" applyBorder="1" applyAlignment="1">
      <alignment horizontal="center" vertical="center" wrapText="1"/>
    </xf>
    <xf numFmtId="0" fontId="8" fillId="5" borderId="5" xfId="3" applyFont="1" applyFill="1" applyBorder="1" applyAlignment="1">
      <alignment horizontal="center" vertical="center" wrapText="1"/>
    </xf>
    <xf numFmtId="9" fontId="12" fillId="7" borderId="5" xfId="1" applyFont="1" applyFill="1" applyBorder="1" applyAlignment="1" applyProtection="1">
      <alignment horizontal="center" vertical="center"/>
    </xf>
    <xf numFmtId="49" fontId="3" fillId="5" borderId="5" xfId="0" applyNumberFormat="1" applyFont="1" applyFill="1" applyBorder="1" applyAlignment="1" applyProtection="1">
      <alignment horizontal="left" vertical="center" wrapText="1"/>
      <protection locked="0"/>
    </xf>
    <xf numFmtId="0" fontId="3" fillId="5" borderId="0" xfId="0" applyFont="1" applyFill="1" applyProtection="1">
      <protection locked="0"/>
    </xf>
    <xf numFmtId="49" fontId="2" fillId="5" borderId="5" xfId="2" applyNumberFormat="1" applyFill="1" applyBorder="1" applyAlignment="1" applyProtection="1">
      <alignment horizontal="left" vertical="center" wrapText="1"/>
      <protection locked="0"/>
    </xf>
    <xf numFmtId="9" fontId="3" fillId="0" borderId="5" xfId="1" applyFont="1" applyBorder="1" applyAlignment="1" applyProtection="1">
      <alignment horizontal="center" vertical="center"/>
      <protection locked="0"/>
    </xf>
    <xf numFmtId="49" fontId="3" fillId="3" borderId="0" xfId="0" applyNumberFormat="1" applyFont="1" applyFill="1" applyAlignment="1" applyProtection="1">
      <alignment vertical="center"/>
      <protection locked="0"/>
    </xf>
    <xf numFmtId="14" fontId="13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21" xfId="0" applyFont="1" applyBorder="1" applyAlignment="1">
      <alignment horizontal="justify" vertical="center" wrapText="1"/>
    </xf>
    <xf numFmtId="0" fontId="3" fillId="0" borderId="22" xfId="0" applyFont="1" applyBorder="1" applyAlignment="1">
      <alignment horizontal="justify" vertical="center" wrapText="1"/>
    </xf>
    <xf numFmtId="0" fontId="3" fillId="0" borderId="8" xfId="0" applyFont="1" applyBorder="1" applyProtection="1">
      <protection locked="0"/>
    </xf>
    <xf numFmtId="14" fontId="13" fillId="0" borderId="9" xfId="0" applyNumberFormat="1" applyFont="1" applyBorder="1" applyAlignment="1">
      <alignment horizontal="center" vertical="center" wrapText="1"/>
    </xf>
    <xf numFmtId="14" fontId="13" fillId="0" borderId="5" xfId="0" applyNumberFormat="1" applyFont="1" applyBorder="1" applyAlignment="1">
      <alignment horizontal="center" vertical="center" wrapText="1"/>
    </xf>
    <xf numFmtId="0" fontId="3" fillId="6" borderId="0" xfId="0" applyFont="1" applyFill="1" applyAlignment="1">
      <alignment horizontal="justify" vertical="center" wrapText="1"/>
    </xf>
    <xf numFmtId="0" fontId="3" fillId="0" borderId="15" xfId="0" applyFont="1" applyBorder="1" applyAlignment="1">
      <alignment horizontal="justify" vertical="center" wrapText="1"/>
    </xf>
    <xf numFmtId="0" fontId="2" fillId="5" borderId="5" xfId="2" applyFill="1" applyBorder="1" applyAlignment="1" applyProtection="1">
      <alignment vertical="center" wrapText="1"/>
      <protection locked="0"/>
    </xf>
    <xf numFmtId="0" fontId="3" fillId="5" borderId="5" xfId="0" applyFont="1" applyFill="1" applyBorder="1" applyAlignment="1" applyProtection="1">
      <alignment vertical="center"/>
      <protection locked="0"/>
    </xf>
    <xf numFmtId="3" fontId="8" fillId="0" borderId="5" xfId="0" applyNumberFormat="1" applyFont="1" applyBorder="1" applyAlignment="1">
      <alignment horizontal="center" vertical="center" wrapText="1"/>
    </xf>
    <xf numFmtId="0" fontId="8" fillId="3" borderId="5" xfId="0" applyFont="1" applyFill="1" applyBorder="1"/>
    <xf numFmtId="49" fontId="2" fillId="0" borderId="5" xfId="2" applyNumberFormat="1" applyBorder="1" applyAlignment="1" applyProtection="1">
      <alignment horizontal="justify" vertical="center" wrapText="1"/>
      <protection locked="0"/>
    </xf>
    <xf numFmtId="49" fontId="2" fillId="0" borderId="5" xfId="2" applyNumberFormat="1" applyFill="1" applyBorder="1" applyAlignment="1" applyProtection="1">
      <alignment horizontal="justify" vertical="center" wrapText="1"/>
      <protection locked="0"/>
    </xf>
    <xf numFmtId="49" fontId="3" fillId="3" borderId="0" xfId="1" applyNumberFormat="1" applyFont="1" applyFill="1" applyBorder="1" applyAlignment="1" applyProtection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49" fontId="3" fillId="3" borderId="0" xfId="1" applyNumberFormat="1" applyFont="1" applyFill="1" applyBorder="1" applyAlignment="1" applyProtection="1">
      <alignment horizontal="center" vertical="center"/>
      <protection locked="0"/>
    </xf>
    <xf numFmtId="0" fontId="8" fillId="0" borderId="5" xfId="3" applyFont="1" applyBorder="1" applyAlignment="1">
      <alignment horizontal="center" vertical="center" wrapText="1"/>
    </xf>
    <xf numFmtId="9" fontId="3" fillId="0" borderId="23" xfId="1" applyFont="1" applyBorder="1" applyAlignment="1" applyProtection="1">
      <alignment horizontal="center" vertical="center"/>
      <protection locked="0"/>
    </xf>
    <xf numFmtId="0" fontId="7" fillId="3" borderId="0" xfId="0" applyFont="1" applyFill="1" applyProtection="1">
      <protection locked="0"/>
    </xf>
    <xf numFmtId="0" fontId="8" fillId="3" borderId="0" xfId="0" applyFont="1" applyFill="1" applyProtection="1">
      <protection locked="0"/>
    </xf>
    <xf numFmtId="0" fontId="3" fillId="3" borderId="0" xfId="0" applyFont="1" applyFill="1" applyAlignment="1" applyProtection="1">
      <alignment vertical="center"/>
      <protection locked="0"/>
    </xf>
    <xf numFmtId="0" fontId="3" fillId="0" borderId="11" xfId="0" applyFont="1" applyBorder="1" applyAlignment="1">
      <alignment horizontal="justify" vertical="center" wrapText="1"/>
    </xf>
    <xf numFmtId="0" fontId="3" fillId="6" borderId="11" xfId="0" applyFont="1" applyFill="1" applyBorder="1" applyAlignment="1">
      <alignment horizontal="justify" vertical="center" wrapText="1"/>
    </xf>
    <xf numFmtId="0" fontId="3" fillId="0" borderId="11" xfId="0" applyFont="1" applyBorder="1" applyProtection="1">
      <protection locked="0"/>
    </xf>
    <xf numFmtId="0" fontId="3" fillId="5" borderId="11" xfId="0" applyFont="1" applyFill="1" applyBorder="1" applyProtection="1">
      <protection locked="0"/>
    </xf>
    <xf numFmtId="9" fontId="3" fillId="0" borderId="0" xfId="1" applyFont="1" applyBorder="1" applyAlignment="1" applyProtection="1">
      <alignment horizontal="center" vertical="center"/>
      <protection locked="0"/>
    </xf>
    <xf numFmtId="0" fontId="3" fillId="3" borderId="24" xfId="0" applyFont="1" applyFill="1" applyBorder="1" applyProtection="1">
      <protection locked="0"/>
    </xf>
    <xf numFmtId="0" fontId="3" fillId="3" borderId="25" xfId="0" applyFont="1" applyFill="1" applyBorder="1" applyProtection="1">
      <protection locked="0"/>
    </xf>
    <xf numFmtId="49" fontId="3" fillId="3" borderId="25" xfId="0" applyNumberFormat="1" applyFont="1" applyFill="1" applyBorder="1" applyAlignment="1" applyProtection="1">
      <alignment vertical="center"/>
      <protection locked="0"/>
    </xf>
    <xf numFmtId="0" fontId="3" fillId="3" borderId="26" xfId="0" applyFont="1" applyFill="1" applyBorder="1" applyProtection="1">
      <protection locked="0"/>
    </xf>
    <xf numFmtId="49" fontId="3" fillId="0" borderId="0" xfId="0" applyNumberFormat="1" applyFont="1" applyProtection="1">
      <protection locked="0"/>
    </xf>
    <xf numFmtId="0" fontId="11" fillId="0" borderId="0" xfId="3" applyFont="1" applyFill="1"/>
    <xf numFmtId="0" fontId="11" fillId="0" borderId="0" xfId="3" applyFont="1"/>
    <xf numFmtId="0" fontId="11" fillId="0" borderId="5" xfId="3" applyFont="1" applyFill="1" applyBorder="1" applyAlignment="1">
      <alignment horizontal="left" vertical="top" wrapText="1"/>
    </xf>
    <xf numFmtId="0" fontId="17" fillId="9" borderId="5" xfId="3" applyFont="1" applyFill="1" applyBorder="1" applyAlignment="1">
      <alignment horizontal="center" vertical="center" wrapText="1"/>
    </xf>
    <xf numFmtId="0" fontId="14" fillId="8" borderId="0" xfId="3" applyFont="1" applyFill="1" applyAlignment="1">
      <alignment horizontal="center" vertical="center" wrapText="1"/>
    </xf>
    <xf numFmtId="0" fontId="11" fillId="8" borderId="0" xfId="3" applyFont="1" applyFill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11" fillId="0" borderId="5" xfId="3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justify" vertical="center" wrapText="1"/>
    </xf>
    <xf numFmtId="0" fontId="3" fillId="10" borderId="5" xfId="0" applyFont="1" applyFill="1" applyBorder="1" applyProtection="1">
      <protection locked="0"/>
    </xf>
    <xf numFmtId="0" fontId="7" fillId="0" borderId="5" xfId="0" applyFont="1" applyFill="1" applyBorder="1" applyAlignment="1">
      <alignment horizontal="center" vertical="center" wrapText="1"/>
    </xf>
    <xf numFmtId="0" fontId="3" fillId="0" borderId="0" xfId="0" applyFont="1" applyFill="1"/>
    <xf numFmtId="0" fontId="8" fillId="0" borderId="5" xfId="3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5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2" applyNumberFormat="1" applyFont="1" applyFill="1" applyBorder="1" applyAlignment="1" applyProtection="1">
      <alignment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9" fontId="3" fillId="0" borderId="9" xfId="0" applyNumberFormat="1" applyFont="1" applyBorder="1" applyAlignment="1">
      <alignment horizontal="center" vertical="center"/>
    </xf>
    <xf numFmtId="9" fontId="3" fillId="0" borderId="10" xfId="0" applyNumberFormat="1" applyFont="1" applyBorder="1" applyAlignment="1">
      <alignment horizontal="center" vertical="center"/>
    </xf>
    <xf numFmtId="9" fontId="3" fillId="0" borderId="15" xfId="0" applyNumberFormat="1" applyFont="1" applyBorder="1" applyAlignment="1">
      <alignment horizontal="center" vertical="center"/>
    </xf>
    <xf numFmtId="9" fontId="9" fillId="5" borderId="9" xfId="0" applyNumberFormat="1" applyFont="1" applyFill="1" applyBorder="1" applyAlignment="1">
      <alignment horizontal="center" vertical="center"/>
    </xf>
    <xf numFmtId="9" fontId="9" fillId="5" borderId="10" xfId="0" applyNumberFormat="1" applyFont="1" applyFill="1" applyBorder="1" applyAlignment="1">
      <alignment horizontal="center" vertical="center"/>
    </xf>
    <xf numFmtId="9" fontId="9" fillId="5" borderId="1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9" fontId="3" fillId="0" borderId="11" xfId="0" applyNumberFormat="1" applyFont="1" applyBorder="1" applyAlignment="1">
      <alignment horizontal="center" vertical="center" wrapText="1"/>
    </xf>
    <xf numFmtId="9" fontId="3" fillId="0" borderId="12" xfId="0" applyNumberFormat="1" applyFont="1" applyBorder="1" applyAlignment="1">
      <alignment horizontal="center" vertical="center" wrapText="1"/>
    </xf>
    <xf numFmtId="9" fontId="3" fillId="0" borderId="1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9" fontId="3" fillId="0" borderId="5" xfId="0" applyNumberFormat="1" applyFont="1" applyBorder="1" applyAlignment="1">
      <alignment horizontal="center" vertical="center" wrapText="1"/>
    </xf>
    <xf numFmtId="9" fontId="3" fillId="0" borderId="11" xfId="1" applyFont="1" applyBorder="1" applyAlignment="1" applyProtection="1">
      <alignment horizontal="center" vertical="center"/>
    </xf>
    <xf numFmtId="9" fontId="3" fillId="0" borderId="12" xfId="1" applyFont="1" applyBorder="1" applyAlignment="1" applyProtection="1">
      <alignment horizontal="center" vertical="center"/>
    </xf>
    <xf numFmtId="9" fontId="3" fillId="0" borderId="14" xfId="1" applyFont="1" applyBorder="1" applyAlignment="1" applyProtection="1">
      <alignment horizontal="center" vertical="center"/>
    </xf>
    <xf numFmtId="9" fontId="3" fillId="0" borderId="5" xfId="1" applyFont="1" applyBorder="1" applyAlignment="1" applyProtection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9" fontId="3" fillId="5" borderId="8" xfId="1" applyFont="1" applyFill="1" applyBorder="1" applyAlignment="1" applyProtection="1">
      <alignment horizontal="center" vertical="center"/>
    </xf>
    <xf numFmtId="9" fontId="3" fillId="0" borderId="8" xfId="0" applyNumberFormat="1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5" fillId="8" borderId="27" xfId="3" applyFont="1" applyFill="1" applyBorder="1" applyAlignment="1">
      <alignment horizontal="left" vertical="top" wrapText="1"/>
    </xf>
    <xf numFmtId="0" fontId="16" fillId="8" borderId="27" xfId="3" applyFont="1" applyFill="1" applyBorder="1" applyAlignment="1">
      <alignment horizontal="center" vertical="center" wrapText="1"/>
    </xf>
    <xf numFmtId="0" fontId="17" fillId="9" borderId="5" xfId="3" applyFont="1" applyFill="1" applyBorder="1" applyAlignment="1">
      <alignment horizontal="center" vertical="center" wrapText="1"/>
    </xf>
    <xf numFmtId="0" fontId="11" fillId="0" borderId="5" xfId="3" applyFont="1" applyFill="1" applyBorder="1" applyAlignment="1">
      <alignment horizontal="left" vertical="top" wrapText="1"/>
    </xf>
    <xf numFmtId="17" fontId="16" fillId="8" borderId="28" xfId="3" applyNumberFormat="1" applyFont="1" applyFill="1" applyBorder="1" applyAlignment="1">
      <alignment horizontal="center" vertical="center" wrapText="1"/>
    </xf>
    <xf numFmtId="17" fontId="16" fillId="8" borderId="13" xfId="3" applyNumberFormat="1" applyFont="1" applyFill="1" applyBorder="1" applyAlignment="1">
      <alignment horizontal="center" vertical="center" wrapText="1"/>
    </xf>
    <xf numFmtId="0" fontId="11" fillId="8" borderId="29" xfId="3" applyFont="1" applyFill="1" applyBorder="1" applyAlignment="1">
      <alignment horizontal="center" vertical="center" wrapText="1"/>
    </xf>
    <xf numFmtId="0" fontId="11" fillId="8" borderId="30" xfId="3" applyFont="1" applyFill="1" applyBorder="1" applyAlignment="1">
      <alignment horizontal="center" vertical="center" wrapText="1"/>
    </xf>
    <xf numFmtId="0" fontId="11" fillId="8" borderId="31" xfId="3" applyFont="1" applyFill="1" applyBorder="1" applyAlignment="1">
      <alignment horizontal="center" vertical="center" wrapText="1"/>
    </xf>
    <xf numFmtId="0" fontId="11" fillId="8" borderId="5" xfId="3" applyFont="1" applyFill="1" applyBorder="1" applyAlignment="1">
      <alignment horizontal="center" vertical="center" wrapText="1"/>
    </xf>
  </cellXfs>
  <cellStyles count="4">
    <cellStyle name="Hipervínculo" xfId="2" builtinId="8"/>
    <cellStyle name="Normal" xfId="0" builtinId="0"/>
    <cellStyle name="Normal 2 2" xfId="3" xr:uid="{A1D5D703-0C29-43E3-9B8D-0CE804752096}"/>
    <cellStyle name="Porcentaje" xfId="1" builtinId="5"/>
  </cellStyles>
  <dxfs count="78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1276350</xdr:colOff>
      <xdr:row>2</xdr:row>
      <xdr:rowOff>76200</xdr:rowOff>
    </xdr:from>
    <xdr:to>
      <xdr:col>33</xdr:col>
      <xdr:colOff>5200650</xdr:colOff>
      <xdr:row>4</xdr:row>
      <xdr:rowOff>203200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E0F18EE-A4B9-4CAF-85A9-9B46A8240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22725" y="419100"/>
          <a:ext cx="3924300" cy="708025"/>
        </a:xfrm>
        <a:prstGeom prst="rect">
          <a:avLst/>
        </a:prstGeom>
      </xdr:spPr>
    </xdr:pic>
    <xdr:clientData/>
  </xdr:twoCellAnchor>
  <xdr:twoCellAnchor editAs="oneCell">
    <xdr:from>
      <xdr:col>11</xdr:col>
      <xdr:colOff>95250</xdr:colOff>
      <xdr:row>4</xdr:row>
      <xdr:rowOff>15875</xdr:rowOff>
    </xdr:from>
    <xdr:to>
      <xdr:col>22</xdr:col>
      <xdr:colOff>203489</xdr:colOff>
      <xdr:row>4</xdr:row>
      <xdr:rowOff>139707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4EBAA6-87E8-4307-B42C-FF474A85C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25675" y="939800"/>
          <a:ext cx="5442239" cy="1238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590550</xdr:colOff>
      <xdr:row>0</xdr:row>
      <xdr:rowOff>1276350</xdr:rowOff>
    </xdr:to>
    <xdr:pic>
      <xdr:nvPicPr>
        <xdr:cNvPr id="90" name="Imagen 89">
          <a:extLst>
            <a:ext uri="{FF2B5EF4-FFF2-40B4-BE49-F238E27FC236}">
              <a16:creationId xmlns:a16="http://schemas.microsoft.com/office/drawing/2014/main" id="{839E017D-2941-406D-94E9-78AF26035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0"/>
          <a:ext cx="4629150" cy="1276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arolina.olivera/OneDrive%20-%20Colombia%20Compra%20Eficiente/Planeaci&#243;n/PAAC/PAAC%202020/Versiones%20del%20PAAC/PAAC%202020-%20Mapa%20de%20Riesgos%20v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/personal/judith_gomez_colombiacompra_gov_co/Documents/DOCUMENTOS%20JUDITH%20G&#210;MEZ/CONTROL%20INTERNO/INFORMES%20CI%202022/SEGUIMIENTO%20PAAC%202022/PRIMER%20CUATRIMESTRE%20DE%202022/5May2022.%20Reporte%20PAAC%20-%20Q1%20CI.xlsx?F34BB2E1" TargetMode="External"/><Relationship Id="rId1" Type="http://schemas.openxmlformats.org/officeDocument/2006/relationships/externalLinkPath" Target="file:///\\F34BB2E1\5May2022.%20Reporte%20PAAC%20-%20Q1%20C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E-DES-FM-10"/>
      <sheetName val="PAAC 2020 V.P"/>
      <sheetName val="Riesgos Corrup Política vigente"/>
      <sheetName val="Riesgos de Corrup en actualizac"/>
      <sheetName val="Control de Cambios (2)"/>
      <sheetName val="CONTEXTO PROCESO"/>
      <sheetName val="Listas Nuevas"/>
      <sheetName val="MATRIZ DE CALIFICACIÓ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A2" t="str">
            <v>Políticos</v>
          </cell>
          <cell r="B2" t="str">
            <v>Financieros</v>
          </cell>
          <cell r="C2" t="str">
            <v>Diseño del proceso</v>
          </cell>
          <cell r="E2" t="str">
            <v>Riesgo_Estratégico</v>
          </cell>
          <cell r="L2" t="str">
            <v>5. Se espera que el evento ocurra en la mayoría de las circunstancias
Orientador (Más de 1 vez al año)</v>
          </cell>
          <cell r="P2" t="str">
            <v>PREVENTIVOS</v>
          </cell>
          <cell r="R2" t="str">
            <v xml:space="preserve">CCE Instalaciones </v>
          </cell>
          <cell r="T2" t="str">
            <v>FUERTE</v>
          </cell>
        </row>
        <row r="3">
          <cell r="A3" t="str">
            <v>Económicos y financieros</v>
          </cell>
          <cell r="B3" t="str">
            <v>Personal</v>
          </cell>
          <cell r="C3" t="str">
            <v>Interacciones con otros procesos</v>
          </cell>
          <cell r="E3" t="str">
            <v>Riesgo_Gerencial</v>
          </cell>
          <cell r="L3" t="str">
            <v>4. El evento probablemente ocurrirá en la mayoría de las circunstancias
Orientador (Al menos de 1 vez en el último año)</v>
          </cell>
          <cell r="P3" t="str">
            <v>CORRECTIVOS</v>
          </cell>
          <cell r="R3" t="str">
            <v xml:space="preserve">Mesa de servicio </v>
          </cell>
          <cell r="T3" t="str">
            <v>MODERADO</v>
          </cell>
          <cell r="AM3" t="str">
            <v>Confidencialidad</v>
          </cell>
          <cell r="AR3" t="str">
            <v>Direccionamiento Estratégico</v>
          </cell>
        </row>
        <row r="4">
          <cell r="A4" t="str">
            <v>Sociales y culturales</v>
          </cell>
          <cell r="B4" t="str">
            <v>Procesos</v>
          </cell>
          <cell r="C4" t="str">
            <v>Transversalidad</v>
          </cell>
          <cell r="E4" t="str">
            <v>Riesgo_Operativo</v>
          </cell>
          <cell r="L4" t="str">
            <v>3. El evento podría ocurrir en algún momento
Orientador (Al menos de 1 vez en los últimos 2 años)</v>
          </cell>
          <cell r="R4" t="str">
            <v>Externos</v>
          </cell>
          <cell r="T4" t="str">
            <v>DÉBIL</v>
          </cell>
          <cell r="AM4" t="str">
            <v>Integridad</v>
          </cell>
          <cell r="AR4" t="str">
            <v xml:space="preserve">Evaluación del Sistema de Control Interno </v>
          </cell>
        </row>
        <row r="5">
          <cell r="A5" t="str">
            <v xml:space="preserve">Tecnológicos </v>
          </cell>
          <cell r="B5" t="str">
            <v>Tecnología</v>
          </cell>
          <cell r="C5" t="str">
            <v>Procedimientos asociados</v>
          </cell>
          <cell r="E5" t="str">
            <v>Riesgo_Financiero</v>
          </cell>
          <cell r="L5" t="str">
            <v>2. El evento puede ocurrir en algún momento
Orientador
(Al menos de 1 vez en los últimos 5 años)</v>
          </cell>
          <cell r="AM5" t="str">
            <v>Disponibilidad</v>
          </cell>
          <cell r="AR5" t="str">
            <v xml:space="preserve">Comunicación </v>
          </cell>
        </row>
        <row r="6">
          <cell r="A6" t="str">
            <v xml:space="preserve">Ambientales </v>
          </cell>
          <cell r="B6" t="str">
            <v>Estratégicos</v>
          </cell>
          <cell r="C6" t="str">
            <v>Responsables del proceso</v>
          </cell>
          <cell r="E6" t="str">
            <v>Riesgo_de_Tecnologico</v>
          </cell>
          <cell r="L6" t="str">
            <v>1. El evento puede ocurrir solo en circunstancias excepcionales.
Orientador (No se ha presentado en los últimos 5 años)</v>
          </cell>
          <cell r="AM6" t="str">
            <v>Confidencialidad e Integridad</v>
          </cell>
          <cell r="AR6" t="str">
            <v xml:space="preserve">Gestión de agregación de Demanda </v>
          </cell>
        </row>
        <row r="7">
          <cell r="A7" t="str">
            <v>Legales y reglamentarios</v>
          </cell>
          <cell r="B7" t="str">
            <v>Comunicación interna</v>
          </cell>
          <cell r="C7" t="str">
            <v>Comunicación entre los procesos</v>
          </cell>
          <cell r="E7" t="str">
            <v xml:space="preserve">Riesgo_de_Cumplimiento </v>
          </cell>
          <cell r="AM7" t="str">
            <v>Confidencialidad y Disponibilidad</v>
          </cell>
          <cell r="AR7" t="str">
            <v xml:space="preserve">Seguimiento normativo, legislativo y Judicial </v>
          </cell>
        </row>
        <row r="8">
          <cell r="C8" t="str">
            <v>Activos de seguridad digital del proceso</v>
          </cell>
          <cell r="E8" t="str">
            <v>Riesgo_de_Imagen_o_Reputacional</v>
          </cell>
          <cell r="AM8" t="str">
            <v>Integridad y Disponibilidad</v>
          </cell>
          <cell r="AR8" t="str">
            <v xml:space="preserve">Elaboración de instrumentos para el sistema de Compra Publica </v>
          </cell>
        </row>
        <row r="9">
          <cell r="E9" t="str">
            <v>Riesgo_Legal</v>
          </cell>
          <cell r="AM9" t="str">
            <v>Confidencialidad, Integridad y Disponibilidad</v>
          </cell>
          <cell r="AR9" t="str">
            <v>SECOP II</v>
          </cell>
        </row>
        <row r="10">
          <cell r="E10" t="str">
            <v>Riesgo_de_Corrupción</v>
          </cell>
          <cell r="H10" t="str">
            <v>3. Moderado</v>
          </cell>
          <cell r="I10" t="str">
            <v>2. Menor</v>
          </cell>
          <cell r="J10" t="str">
            <v>1.  Insignificante</v>
          </cell>
          <cell r="AR10" t="str">
            <v xml:space="preserve">Planeación de TI </v>
          </cell>
        </row>
        <row r="11">
          <cell r="E11" t="str">
            <v>Riesgo_Seguridad_Digital</v>
          </cell>
          <cell r="F11" t="str">
            <v>5. Catastrófico</v>
          </cell>
          <cell r="G11" t="str">
            <v>4. Mayor</v>
          </cell>
          <cell r="H11" t="str">
            <v>3. Moderado</v>
          </cell>
          <cell r="I11" t="str">
            <v>2. Menor</v>
          </cell>
          <cell r="J11" t="str">
            <v>1.  Insignificante</v>
          </cell>
          <cell r="AR11" t="str">
            <v xml:space="preserve">Gestión de aplicaciones </v>
          </cell>
        </row>
        <row r="12">
          <cell r="AR12" t="str">
            <v xml:space="preserve">Gestión de Operaciones </v>
          </cell>
        </row>
        <row r="13">
          <cell r="AR13" t="str">
            <v xml:space="preserve">Seguridad de la Información </v>
          </cell>
        </row>
        <row r="14">
          <cell r="AR14" t="str">
            <v xml:space="preserve">Gestión Financiera </v>
          </cell>
        </row>
        <row r="15">
          <cell r="AR15" t="str">
            <v xml:space="preserve">Gestión Contractual </v>
          </cell>
        </row>
        <row r="16">
          <cell r="AR16" t="str">
            <v xml:space="preserve">Gestión de Talento Humano </v>
          </cell>
        </row>
        <row r="17">
          <cell r="AR17" t="str">
            <v xml:space="preserve">Gestión Administrativa </v>
          </cell>
        </row>
        <row r="18">
          <cell r="AR18" t="str">
            <v xml:space="preserve">Gestión Jurídica </v>
          </cell>
        </row>
        <row r="19">
          <cell r="AR19" t="str">
            <v xml:space="preserve">Gestión Documental </v>
          </cell>
        </row>
        <row r="20">
          <cell r="AR20" t="str">
            <v>Atención a PQRSD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AC"/>
      <sheetName val="PAAC Q1"/>
      <sheetName val="Hoja2"/>
      <sheetName val="Hoja1"/>
      <sheetName val="PAAC 1Q"/>
      <sheetName val="Mapa de Riesgos"/>
      <sheetName val="Control de Ajustes PAAC"/>
      <sheetName val="Control de cambios F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cceficiente.sharepoint.com/:b:/s/PlaneacinDireccinGeneral/EW6EiUkGYAhIrD5O9GlbtrIBeiTxb3RDAWzYAgyyxHoPSA?e=nExbaO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cceficiente.sharepoint.com/:b:/s/PlaneacinDireccinGeneral/EVB7OBkGI-9LvFmA-FG_Tw0BObJnGlErwMDELJQsMYk2VA?e=FTUxAG" TargetMode="External"/><Relationship Id="rId1" Type="http://schemas.openxmlformats.org/officeDocument/2006/relationships/hyperlink" Target="https://cceficiente.sharepoint.com/:x:/s/PlaneacinDireccinGeneral/Eb8RCf-R-VFDpwuLK9Yx4y4BWxDJjMpcjvtfaVGmzbq7mw?e=xfl7j2" TargetMode="External"/><Relationship Id="rId6" Type="http://schemas.openxmlformats.org/officeDocument/2006/relationships/hyperlink" Target="https://cceficiente.sharepoint.com/:f:/s/IndicadoresdelPlandeaccinNEGOCIOS/EvqpLT39mxlHrC22_cBTHNwBdo7UMZUzQX_tVKveoLaugQ?e=md6TKS" TargetMode="External"/><Relationship Id="rId5" Type="http://schemas.openxmlformats.org/officeDocument/2006/relationships/hyperlink" Target="https://cceficiente.sharepoint.com/:f:/s/RAESecretaraGeneral/EihxLtsoNzZOkp9nGYRnwzMBtWJbv61YHcSD3mOW40B66Q?e=9aDgp4" TargetMode="External"/><Relationship Id="rId4" Type="http://schemas.openxmlformats.org/officeDocument/2006/relationships/hyperlink" Target="https://cceficiente.sharepoint.com/:b:/s/RAESecretaraGeneral/EUgwmACEKWFNl0fl8maZsEEBx7vx2WlCtQaDyOBWRioQIg?e=WfI8p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6F4CF-A405-4DDF-80A9-5C6EFBD83DFB}">
  <sheetPr>
    <tabColor rgb="FFFF0000"/>
  </sheetPr>
  <dimension ref="A1:AJ87"/>
  <sheetViews>
    <sheetView tabSelected="1" view="pageBreakPreview" topLeftCell="O1" zoomScale="82" zoomScaleNormal="60" zoomScaleSheetLayoutView="82" workbookViewId="0">
      <pane ySplit="7" topLeftCell="A47" activePane="bottomLeft" state="frozen"/>
      <selection activeCell="G1" sqref="G1"/>
      <selection pane="bottomLeft" activeCell="AB55" sqref="AB55:AB59"/>
    </sheetView>
  </sheetViews>
  <sheetFormatPr baseColWidth="10" defaultColWidth="12" defaultRowHeight="14.25" x14ac:dyDescent="0.2"/>
  <cols>
    <col min="1" max="1" width="2.85546875" style="1" customWidth="1"/>
    <col min="2" max="2" width="2.85546875" style="7" customWidth="1"/>
    <col min="3" max="3" width="24.42578125" style="7" customWidth="1"/>
    <col min="4" max="4" width="2.85546875" style="7" customWidth="1"/>
    <col min="5" max="5" width="35.7109375" style="7" customWidth="1"/>
    <col min="6" max="6" width="4.140625" style="7" customWidth="1"/>
    <col min="7" max="7" width="22.7109375" style="7" customWidth="1"/>
    <col min="8" max="8" width="2.85546875" style="7" customWidth="1"/>
    <col min="9" max="9" width="60.5703125" style="7" customWidth="1"/>
    <col min="10" max="10" width="2.85546875" style="7" customWidth="1"/>
    <col min="11" max="11" width="60.5703125" style="7" customWidth="1"/>
    <col min="12" max="12" width="2.85546875" style="7" customWidth="1"/>
    <col min="13" max="24" width="7.7109375" style="7" customWidth="1"/>
    <col min="25" max="25" width="2.85546875" style="7" customWidth="1"/>
    <col min="26" max="26" width="15.5703125" style="7" bestFit="1" customWidth="1"/>
    <col min="27" max="27" width="4.7109375" style="7" customWidth="1"/>
    <col min="28" max="28" width="24.7109375" style="7" customWidth="1"/>
    <col min="29" max="29" width="6.140625" style="7" customWidth="1"/>
    <col min="30" max="30" width="20.28515625" style="7" customWidth="1"/>
    <col min="31" max="31" width="6.85546875" style="7" customWidth="1"/>
    <col min="32" max="32" width="20.28515625" style="7" customWidth="1"/>
    <col min="33" max="33" width="2.85546875" style="7" customWidth="1"/>
    <col min="34" max="34" width="78.140625" style="98" customWidth="1"/>
    <col min="35" max="35" width="8.5703125" style="7" customWidth="1"/>
    <col min="36" max="36" width="8.140625" style="1" customWidth="1"/>
    <col min="37" max="16384" width="12" style="7"/>
  </cols>
  <sheetData>
    <row r="1" spans="1:36" s="1" customFormat="1" ht="15" thickBot="1" x14ac:dyDescent="0.25">
      <c r="AH1" s="2"/>
    </row>
    <row r="2" spans="1:36" ht="12" customHeight="1" thickTop="1" x14ac:dyDescent="0.2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"/>
      <c r="AI2" s="6"/>
    </row>
    <row r="3" spans="1:36" ht="24" customHeight="1" x14ac:dyDescent="0.2">
      <c r="B3" s="8"/>
      <c r="C3" s="115" t="s">
        <v>0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9"/>
    </row>
    <row r="4" spans="1:36" ht="21.75" customHeight="1" x14ac:dyDescent="0.2">
      <c r="B4" s="8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9"/>
    </row>
    <row r="5" spans="1:36" ht="23.25" customHeight="1" x14ac:dyDescent="0.2">
      <c r="B5" s="8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9"/>
    </row>
    <row r="6" spans="1:36" x14ac:dyDescent="0.2">
      <c r="B6" s="8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1"/>
      <c r="AI6" s="9"/>
    </row>
    <row r="7" spans="1:36" s="21" customFormat="1" ht="64.5" customHeight="1" x14ac:dyDescent="0.25">
      <c r="A7" s="12"/>
      <c r="B7" s="13"/>
      <c r="C7" s="14" t="s">
        <v>1</v>
      </c>
      <c r="D7" s="15"/>
      <c r="E7" s="16" t="s">
        <v>2</v>
      </c>
      <c r="F7" s="15"/>
      <c r="G7" s="17" t="s">
        <v>3</v>
      </c>
      <c r="H7" s="18"/>
      <c r="I7" s="16" t="s">
        <v>4</v>
      </c>
      <c r="J7" s="18"/>
      <c r="K7" s="16" t="s">
        <v>5</v>
      </c>
      <c r="L7" s="18"/>
      <c r="M7" s="16" t="s">
        <v>6</v>
      </c>
      <c r="N7" s="16" t="s">
        <v>7</v>
      </c>
      <c r="O7" s="16" t="s">
        <v>8</v>
      </c>
      <c r="P7" s="16" t="s">
        <v>9</v>
      </c>
      <c r="Q7" s="16" t="s">
        <v>10</v>
      </c>
      <c r="R7" s="16" t="s">
        <v>11</v>
      </c>
      <c r="S7" s="16" t="s">
        <v>12</v>
      </c>
      <c r="T7" s="16" t="s">
        <v>13</v>
      </c>
      <c r="U7" s="16" t="s">
        <v>14</v>
      </c>
      <c r="V7" s="16" t="s">
        <v>15</v>
      </c>
      <c r="W7" s="16" t="s">
        <v>16</v>
      </c>
      <c r="X7" s="16" t="s">
        <v>17</v>
      </c>
      <c r="Y7" s="15"/>
      <c r="Z7" s="14" t="s">
        <v>18</v>
      </c>
      <c r="AA7" s="15"/>
      <c r="AB7" s="19" t="s">
        <v>19</v>
      </c>
      <c r="AC7" s="18"/>
      <c r="AD7" s="19" t="s">
        <v>20</v>
      </c>
      <c r="AE7" s="18"/>
      <c r="AF7" s="19" t="s">
        <v>21</v>
      </c>
      <c r="AG7" s="15"/>
      <c r="AH7" s="113" t="s">
        <v>267</v>
      </c>
      <c r="AI7" s="20"/>
      <c r="AJ7" s="12"/>
    </row>
    <row r="8" spans="1:36" ht="33.75" customHeight="1" x14ac:dyDescent="0.2">
      <c r="B8" s="8"/>
      <c r="C8" s="10"/>
      <c r="D8" s="10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10"/>
      <c r="Z8" s="10"/>
      <c r="AA8" s="10"/>
      <c r="AB8" s="22"/>
      <c r="AC8" s="22"/>
      <c r="AD8" s="22"/>
      <c r="AE8" s="22"/>
      <c r="AF8" s="22"/>
      <c r="AG8" s="10"/>
      <c r="AH8" s="11"/>
      <c r="AI8" s="9"/>
    </row>
    <row r="9" spans="1:36" ht="45" customHeight="1" x14ac:dyDescent="0.2">
      <c r="B9" s="8"/>
      <c r="C9" s="116" t="s">
        <v>22</v>
      </c>
      <c r="D9" s="10"/>
      <c r="E9" s="23" t="s">
        <v>23</v>
      </c>
      <c r="F9" s="24"/>
      <c r="G9" s="25">
        <v>1</v>
      </c>
      <c r="H9" s="26"/>
      <c r="I9" s="27" t="s">
        <v>24</v>
      </c>
      <c r="J9" s="28"/>
      <c r="K9" s="29" t="s">
        <v>25</v>
      </c>
      <c r="L9" s="22"/>
      <c r="M9" s="30"/>
      <c r="N9" s="31"/>
      <c r="O9" s="30"/>
      <c r="P9" s="30"/>
      <c r="Q9" s="30"/>
      <c r="R9" s="30"/>
      <c r="S9" s="31"/>
      <c r="T9" s="30"/>
      <c r="U9" s="30"/>
      <c r="V9" s="30"/>
      <c r="W9" s="32"/>
      <c r="X9" s="30"/>
      <c r="Y9" s="10"/>
      <c r="Z9" s="33">
        <v>0</v>
      </c>
      <c r="AA9" s="10"/>
      <c r="AB9" s="34">
        <f>+Z9</f>
        <v>0</v>
      </c>
      <c r="AC9" s="22"/>
      <c r="AD9" s="117">
        <f>AVERAGE(AB9:AB21)</f>
        <v>0</v>
      </c>
      <c r="AE9" s="22"/>
      <c r="AF9" s="120">
        <f>AVERAGE(AD9:AD85)</f>
        <v>7.877777777777778E-2</v>
      </c>
      <c r="AG9" s="10"/>
      <c r="AH9" s="35"/>
      <c r="AI9" s="9"/>
    </row>
    <row r="10" spans="1:36" ht="18" x14ac:dyDescent="0.25">
      <c r="B10" s="8"/>
      <c r="C10" s="116"/>
      <c r="D10" s="10"/>
      <c r="E10" s="22"/>
      <c r="F10" s="24"/>
      <c r="G10" s="36"/>
      <c r="H10" s="22"/>
      <c r="I10" s="28"/>
      <c r="J10" s="28"/>
      <c r="K10" s="28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10"/>
      <c r="Z10" s="37"/>
      <c r="AA10" s="10"/>
      <c r="AB10" s="38"/>
      <c r="AC10" s="22"/>
      <c r="AD10" s="118"/>
      <c r="AE10" s="22"/>
      <c r="AF10" s="121"/>
      <c r="AG10" s="10"/>
      <c r="AH10" s="39"/>
      <c r="AI10" s="9"/>
    </row>
    <row r="11" spans="1:36" ht="63.75" customHeight="1" x14ac:dyDescent="0.2">
      <c r="B11" s="8"/>
      <c r="C11" s="116"/>
      <c r="D11" s="10"/>
      <c r="E11" s="123" t="s">
        <v>26</v>
      </c>
      <c r="F11" s="24"/>
      <c r="G11" s="25">
        <v>2</v>
      </c>
      <c r="H11" s="22"/>
      <c r="I11" s="29" t="s">
        <v>27</v>
      </c>
      <c r="J11" s="28"/>
      <c r="K11" s="29" t="s">
        <v>28</v>
      </c>
      <c r="L11" s="22"/>
      <c r="M11" s="30"/>
      <c r="N11" s="31"/>
      <c r="O11" s="30"/>
      <c r="P11" s="30"/>
      <c r="Q11" s="30"/>
      <c r="R11" s="32"/>
      <c r="S11" s="31"/>
      <c r="T11" s="30"/>
      <c r="U11" s="30"/>
      <c r="V11" s="30"/>
      <c r="W11" s="30"/>
      <c r="X11" s="30"/>
      <c r="Y11" s="10"/>
      <c r="Z11" s="40">
        <v>0</v>
      </c>
      <c r="AA11" s="10"/>
      <c r="AB11" s="125">
        <f>AVERAGE(Z11:Z13)</f>
        <v>0</v>
      </c>
      <c r="AC11" s="22"/>
      <c r="AD11" s="118"/>
      <c r="AE11" s="22"/>
      <c r="AF11" s="121"/>
      <c r="AG11" s="10"/>
      <c r="AH11" s="41"/>
      <c r="AI11" s="9"/>
    </row>
    <row r="12" spans="1:36" ht="69.599999999999994" customHeight="1" x14ac:dyDescent="0.2">
      <c r="B12" s="8"/>
      <c r="C12" s="116"/>
      <c r="D12" s="10"/>
      <c r="E12" s="123"/>
      <c r="F12" s="24"/>
      <c r="G12" s="42">
        <v>3</v>
      </c>
      <c r="H12" s="22"/>
      <c r="I12" s="27" t="s">
        <v>29</v>
      </c>
      <c r="J12" s="28"/>
      <c r="K12" s="29" t="s">
        <v>30</v>
      </c>
      <c r="L12" s="22"/>
      <c r="M12" s="43"/>
      <c r="N12" s="31"/>
      <c r="O12" s="31"/>
      <c r="P12" s="43"/>
      <c r="Q12" s="43"/>
      <c r="R12" s="43"/>
      <c r="S12" s="43"/>
      <c r="T12" s="32"/>
      <c r="U12" s="43"/>
      <c r="V12" s="31"/>
      <c r="W12" s="43"/>
      <c r="X12" s="43"/>
      <c r="Y12" s="10"/>
      <c r="Z12" s="40">
        <v>0</v>
      </c>
      <c r="AA12" s="10"/>
      <c r="AB12" s="126"/>
      <c r="AC12" s="22"/>
      <c r="AD12" s="118"/>
      <c r="AE12" s="22"/>
      <c r="AF12" s="121"/>
      <c r="AG12" s="10"/>
      <c r="AH12" s="41"/>
      <c r="AI12" s="9"/>
    </row>
    <row r="13" spans="1:36" ht="50.1" customHeight="1" x14ac:dyDescent="0.2">
      <c r="B13" s="8"/>
      <c r="C13" s="116"/>
      <c r="D13" s="10"/>
      <c r="E13" s="124"/>
      <c r="F13" s="24"/>
      <c r="G13" s="42">
        <v>4</v>
      </c>
      <c r="H13" s="22"/>
      <c r="I13" s="27" t="s">
        <v>31</v>
      </c>
      <c r="J13" s="28"/>
      <c r="K13" s="29" t="s">
        <v>32</v>
      </c>
      <c r="L13" s="22"/>
      <c r="M13" s="43"/>
      <c r="N13" s="31"/>
      <c r="O13" s="31"/>
      <c r="P13" s="43"/>
      <c r="Q13" s="43"/>
      <c r="R13" s="43"/>
      <c r="S13" s="31"/>
      <c r="T13" s="43"/>
      <c r="U13" s="43"/>
      <c r="V13" s="43"/>
      <c r="W13" s="32"/>
      <c r="X13" s="43"/>
      <c r="Y13" s="10"/>
      <c r="Z13" s="40">
        <v>0</v>
      </c>
      <c r="AA13" s="10"/>
      <c r="AB13" s="127"/>
      <c r="AC13" s="22"/>
      <c r="AD13" s="118"/>
      <c r="AE13" s="22"/>
      <c r="AF13" s="121"/>
      <c r="AG13" s="10"/>
      <c r="AH13" s="41"/>
      <c r="AI13" s="9"/>
    </row>
    <row r="14" spans="1:36" ht="18" x14ac:dyDescent="0.25">
      <c r="B14" s="8"/>
      <c r="C14" s="116"/>
      <c r="D14" s="10"/>
      <c r="E14" s="22"/>
      <c r="F14" s="24"/>
      <c r="G14" s="36"/>
      <c r="H14" s="22"/>
      <c r="I14" s="28"/>
      <c r="J14" s="28"/>
      <c r="K14" s="28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10"/>
      <c r="Z14" s="38"/>
      <c r="AA14" s="10"/>
      <c r="AB14" s="38"/>
      <c r="AC14" s="22"/>
      <c r="AD14" s="118"/>
      <c r="AE14" s="22"/>
      <c r="AF14" s="121"/>
      <c r="AG14" s="10"/>
      <c r="AH14" s="39"/>
      <c r="AI14" s="9"/>
    </row>
    <row r="15" spans="1:36" ht="66.95" customHeight="1" x14ac:dyDescent="0.2">
      <c r="B15" s="8"/>
      <c r="C15" s="116"/>
      <c r="D15" s="10"/>
      <c r="E15" s="23" t="s">
        <v>33</v>
      </c>
      <c r="F15" s="24"/>
      <c r="G15" s="42">
        <v>5</v>
      </c>
      <c r="H15" s="22"/>
      <c r="I15" s="27" t="s">
        <v>34</v>
      </c>
      <c r="J15" s="44"/>
      <c r="K15" s="29" t="s">
        <v>256</v>
      </c>
      <c r="L15" s="22"/>
      <c r="M15" s="31"/>
      <c r="N15" s="45"/>
      <c r="O15" s="30"/>
      <c r="P15" s="30"/>
      <c r="Q15" s="30"/>
      <c r="R15" s="30"/>
      <c r="S15" s="30"/>
      <c r="T15" s="30"/>
      <c r="U15" s="30"/>
      <c r="V15" s="31"/>
      <c r="W15" s="30"/>
      <c r="X15" s="32"/>
      <c r="Y15" s="10"/>
      <c r="Z15" s="46">
        <v>0</v>
      </c>
      <c r="AA15" s="10"/>
      <c r="AB15" s="34">
        <f>+Z15</f>
        <v>0</v>
      </c>
      <c r="AC15" s="22"/>
      <c r="AD15" s="118"/>
      <c r="AE15" s="22"/>
      <c r="AF15" s="121"/>
      <c r="AG15" s="10"/>
      <c r="AH15" s="47"/>
      <c r="AI15" s="9"/>
    </row>
    <row r="16" spans="1:36" s="1" customFormat="1" ht="18" x14ac:dyDescent="0.25">
      <c r="B16" s="8"/>
      <c r="C16" s="116"/>
      <c r="D16" s="10"/>
      <c r="E16" s="22"/>
      <c r="F16" s="24"/>
      <c r="G16" s="36"/>
      <c r="H16" s="22"/>
      <c r="I16" s="28"/>
      <c r="J16" s="44"/>
      <c r="K16" s="28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10"/>
      <c r="Z16" s="38"/>
      <c r="AA16" s="10"/>
      <c r="AB16" s="38"/>
      <c r="AC16" s="22"/>
      <c r="AD16" s="118"/>
      <c r="AE16" s="22"/>
      <c r="AF16" s="121"/>
      <c r="AG16" s="10"/>
      <c r="AH16" s="39"/>
      <c r="AI16" s="9"/>
    </row>
    <row r="17" spans="2:35" s="1" customFormat="1" ht="81" customHeight="1" x14ac:dyDescent="0.2">
      <c r="B17" s="8"/>
      <c r="C17" s="116"/>
      <c r="D17" s="10"/>
      <c r="E17" s="128" t="s">
        <v>35</v>
      </c>
      <c r="F17" s="24"/>
      <c r="G17" s="42">
        <v>6</v>
      </c>
      <c r="H17" s="22"/>
      <c r="I17" s="27" t="s">
        <v>36</v>
      </c>
      <c r="J17" s="44"/>
      <c r="K17" s="29" t="s">
        <v>37</v>
      </c>
      <c r="L17" s="22"/>
      <c r="M17" s="43"/>
      <c r="N17" s="43"/>
      <c r="O17" s="43"/>
      <c r="P17" s="43"/>
      <c r="Q17" s="43"/>
      <c r="R17" s="43"/>
      <c r="S17" s="31"/>
      <c r="T17" s="32"/>
      <c r="U17" s="43"/>
      <c r="V17" s="31"/>
      <c r="W17" s="31"/>
      <c r="X17" s="43"/>
      <c r="Y17" s="10"/>
      <c r="Z17" s="46">
        <v>0</v>
      </c>
      <c r="AA17" s="10"/>
      <c r="AB17" s="129">
        <f>AVERAGE(Z17:Z18)</f>
        <v>0</v>
      </c>
      <c r="AC17" s="22"/>
      <c r="AD17" s="118"/>
      <c r="AE17" s="22"/>
      <c r="AF17" s="121"/>
      <c r="AG17" s="10"/>
      <c r="AH17" s="41"/>
      <c r="AI17" s="9"/>
    </row>
    <row r="18" spans="2:35" s="1" customFormat="1" ht="81" customHeight="1" x14ac:dyDescent="0.2">
      <c r="B18" s="8"/>
      <c r="C18" s="116"/>
      <c r="D18" s="10"/>
      <c r="E18" s="128"/>
      <c r="F18" s="24"/>
      <c r="G18" s="42">
        <v>7</v>
      </c>
      <c r="H18" s="22"/>
      <c r="I18" s="27" t="s">
        <v>257</v>
      </c>
      <c r="J18" s="44"/>
      <c r="K18" s="29" t="s">
        <v>38</v>
      </c>
      <c r="L18" s="22"/>
      <c r="M18" s="43"/>
      <c r="N18" s="43"/>
      <c r="O18" s="43"/>
      <c r="P18" s="43"/>
      <c r="Q18" s="43"/>
      <c r="R18" s="43"/>
      <c r="S18" s="32"/>
      <c r="T18" s="48"/>
      <c r="U18" s="43"/>
      <c r="V18" s="31"/>
      <c r="W18" s="31"/>
      <c r="X18" s="43"/>
      <c r="Y18" s="10"/>
      <c r="Z18" s="46">
        <v>0</v>
      </c>
      <c r="AA18" s="10"/>
      <c r="AB18" s="129"/>
      <c r="AC18" s="22"/>
      <c r="AD18" s="118"/>
      <c r="AE18" s="22"/>
      <c r="AF18" s="121"/>
      <c r="AG18" s="10"/>
      <c r="AH18" s="41"/>
      <c r="AI18" s="9"/>
    </row>
    <row r="19" spans="2:35" s="1" customFormat="1" ht="18" x14ac:dyDescent="0.25">
      <c r="B19" s="8"/>
      <c r="C19" s="116"/>
      <c r="D19" s="10"/>
      <c r="E19" s="22"/>
      <c r="F19" s="24"/>
      <c r="G19" s="36"/>
      <c r="H19" s="22"/>
      <c r="I19" s="44"/>
      <c r="J19" s="44"/>
      <c r="K19" s="44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10"/>
      <c r="Z19" s="38"/>
      <c r="AA19" s="10"/>
      <c r="AB19" s="38"/>
      <c r="AC19" s="22"/>
      <c r="AD19" s="118"/>
      <c r="AE19" s="22"/>
      <c r="AF19" s="121"/>
      <c r="AG19" s="10"/>
      <c r="AH19" s="39"/>
      <c r="AI19" s="9"/>
    </row>
    <row r="20" spans="2:35" s="1" customFormat="1" ht="53.45" customHeight="1" x14ac:dyDescent="0.2">
      <c r="B20" s="8"/>
      <c r="C20" s="116"/>
      <c r="D20" s="10"/>
      <c r="E20" s="123" t="s">
        <v>39</v>
      </c>
      <c r="F20" s="24"/>
      <c r="G20" s="42">
        <v>8</v>
      </c>
      <c r="H20" s="22"/>
      <c r="I20" s="27" t="s">
        <v>40</v>
      </c>
      <c r="J20" s="44"/>
      <c r="K20" s="29" t="s">
        <v>41</v>
      </c>
      <c r="L20" s="22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8"/>
      <c r="X20" s="32"/>
      <c r="Y20" s="10"/>
      <c r="Z20" s="46">
        <v>0</v>
      </c>
      <c r="AA20" s="10"/>
      <c r="AB20" s="129">
        <f>AVERAGE(Z20:Z21)</f>
        <v>0</v>
      </c>
      <c r="AC20" s="22"/>
      <c r="AD20" s="118"/>
      <c r="AE20" s="22"/>
      <c r="AF20" s="121"/>
      <c r="AG20" s="10"/>
      <c r="AH20" s="49"/>
      <c r="AI20" s="9"/>
    </row>
    <row r="21" spans="2:35" s="1" customFormat="1" ht="53.45" customHeight="1" x14ac:dyDescent="0.2">
      <c r="B21" s="8"/>
      <c r="C21" s="116"/>
      <c r="D21" s="10"/>
      <c r="E21" s="124"/>
      <c r="F21" s="24"/>
      <c r="G21" s="42">
        <v>9</v>
      </c>
      <c r="H21" s="22"/>
      <c r="I21" s="27" t="s">
        <v>42</v>
      </c>
      <c r="J21" s="44"/>
      <c r="K21" s="29" t="s">
        <v>43</v>
      </c>
      <c r="L21" s="22"/>
      <c r="M21" s="43"/>
      <c r="N21" s="43"/>
      <c r="O21" s="43"/>
      <c r="P21" s="43"/>
      <c r="Q21" s="43"/>
      <c r="R21" s="32"/>
      <c r="S21" s="43"/>
      <c r="T21" s="43"/>
      <c r="U21" s="43"/>
      <c r="V21" s="43"/>
      <c r="W21" s="48"/>
      <c r="X21" s="43"/>
      <c r="Y21" s="10"/>
      <c r="Z21" s="46">
        <v>0</v>
      </c>
      <c r="AA21" s="10"/>
      <c r="AB21" s="129"/>
      <c r="AC21" s="22"/>
      <c r="AD21" s="119"/>
      <c r="AE21" s="22"/>
      <c r="AF21" s="121"/>
      <c r="AG21" s="10"/>
      <c r="AH21" s="41"/>
      <c r="AI21" s="9"/>
    </row>
    <row r="22" spans="2:35" s="1" customFormat="1" ht="18.75" thickBot="1" x14ac:dyDescent="0.3">
      <c r="B22" s="8"/>
      <c r="C22" s="10"/>
      <c r="D22" s="10"/>
      <c r="E22" s="22"/>
      <c r="F22" s="24"/>
      <c r="G22" s="36"/>
      <c r="H22" s="22"/>
      <c r="I22" s="28"/>
      <c r="J22" s="28"/>
      <c r="K22" s="28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10"/>
      <c r="Z22" s="38"/>
      <c r="AA22" s="10"/>
      <c r="AB22" s="38"/>
      <c r="AC22" s="22"/>
      <c r="AD22" s="38"/>
      <c r="AE22" s="22"/>
      <c r="AF22" s="121"/>
      <c r="AG22" s="10"/>
      <c r="AH22" s="39"/>
      <c r="AI22" s="9"/>
    </row>
    <row r="23" spans="2:35" s="1" customFormat="1" ht="62.1" customHeight="1" x14ac:dyDescent="0.2">
      <c r="B23" s="8"/>
      <c r="C23" s="134" t="s">
        <v>44</v>
      </c>
      <c r="D23" s="10"/>
      <c r="E23" s="128" t="s">
        <v>45</v>
      </c>
      <c r="F23" s="24"/>
      <c r="G23" s="42">
        <v>10</v>
      </c>
      <c r="H23" s="22"/>
      <c r="I23" s="50" t="s">
        <v>46</v>
      </c>
      <c r="J23" s="51"/>
      <c r="K23" s="50" t="s">
        <v>258</v>
      </c>
      <c r="L23" s="22"/>
      <c r="M23" s="52"/>
      <c r="N23" s="52"/>
      <c r="O23" s="52"/>
      <c r="P23" s="52"/>
      <c r="Q23" s="52"/>
      <c r="R23" s="52"/>
      <c r="S23" s="53"/>
      <c r="T23" s="48"/>
      <c r="U23" s="52"/>
      <c r="V23" s="52"/>
      <c r="W23" s="32"/>
      <c r="X23" s="52"/>
      <c r="Y23" s="10"/>
      <c r="Z23" s="46">
        <v>0</v>
      </c>
      <c r="AA23" s="10"/>
      <c r="AB23" s="135">
        <f>+AVERAGE(Z23:Z25)</f>
        <v>0</v>
      </c>
      <c r="AC23" s="22"/>
      <c r="AD23" s="136">
        <f>+AB23</f>
        <v>0</v>
      </c>
      <c r="AE23" s="22"/>
      <c r="AF23" s="121"/>
      <c r="AG23" s="10"/>
      <c r="AH23" s="54"/>
      <c r="AI23" s="9"/>
    </row>
    <row r="24" spans="2:35" s="1" customFormat="1" ht="78" customHeight="1" x14ac:dyDescent="0.2">
      <c r="B24" s="8"/>
      <c r="C24" s="134"/>
      <c r="D24" s="10"/>
      <c r="E24" s="128"/>
      <c r="F24" s="24"/>
      <c r="G24" s="42">
        <v>11</v>
      </c>
      <c r="H24" s="22"/>
      <c r="I24" s="55" t="s">
        <v>47</v>
      </c>
      <c r="J24" s="51"/>
      <c r="K24" s="56" t="s">
        <v>48</v>
      </c>
      <c r="L24" s="22"/>
      <c r="M24" s="52"/>
      <c r="N24" s="52"/>
      <c r="O24" s="52"/>
      <c r="P24" s="52"/>
      <c r="Q24" s="52"/>
      <c r="R24" s="52"/>
      <c r="S24" s="53"/>
      <c r="T24" s="48"/>
      <c r="U24" s="32"/>
      <c r="V24" s="52"/>
      <c r="W24" s="52"/>
      <c r="X24" s="52"/>
      <c r="Y24" s="10"/>
      <c r="Z24" s="46">
        <v>0</v>
      </c>
      <c r="AA24" s="10"/>
      <c r="AB24" s="135"/>
      <c r="AC24" s="22"/>
      <c r="AD24" s="136"/>
      <c r="AE24" s="22"/>
      <c r="AF24" s="121"/>
      <c r="AG24" s="10"/>
      <c r="AH24" s="54"/>
      <c r="AI24" s="9"/>
    </row>
    <row r="25" spans="2:35" s="1" customFormat="1" ht="54.75" customHeight="1" thickBot="1" x14ac:dyDescent="0.25">
      <c r="B25" s="8"/>
      <c r="C25" s="134"/>
      <c r="D25" s="10"/>
      <c r="E25" s="128"/>
      <c r="F25" s="24"/>
      <c r="G25" s="42">
        <v>12</v>
      </c>
      <c r="H25" s="22"/>
      <c r="I25" s="57" t="s">
        <v>49</v>
      </c>
      <c r="J25" s="51"/>
      <c r="K25" s="58" t="s">
        <v>50</v>
      </c>
      <c r="L25" s="22"/>
      <c r="M25" s="52"/>
      <c r="N25" s="52"/>
      <c r="O25" s="52"/>
      <c r="P25" s="52"/>
      <c r="Q25" s="52"/>
      <c r="R25" s="52"/>
      <c r="S25" s="53"/>
      <c r="T25" s="52"/>
      <c r="U25" s="48"/>
      <c r="V25" s="52"/>
      <c r="W25" s="32"/>
      <c r="X25" s="48"/>
      <c r="Y25" s="10"/>
      <c r="Z25" s="46">
        <v>0</v>
      </c>
      <c r="AA25" s="10"/>
      <c r="AB25" s="135"/>
      <c r="AC25" s="22"/>
      <c r="AD25" s="136"/>
      <c r="AE25" s="22"/>
      <c r="AF25" s="121"/>
      <c r="AG25" s="10"/>
      <c r="AH25" s="54"/>
      <c r="AI25" s="9"/>
    </row>
    <row r="26" spans="2:35" s="1" customFormat="1" ht="18" x14ac:dyDescent="0.25">
      <c r="B26" s="8"/>
      <c r="C26" s="10"/>
      <c r="D26" s="10"/>
      <c r="E26" s="22"/>
      <c r="F26" s="24"/>
      <c r="G26" s="36"/>
      <c r="H26" s="22"/>
      <c r="I26" s="28"/>
      <c r="J26" s="28"/>
      <c r="K26" s="28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10"/>
      <c r="Z26" s="38"/>
      <c r="AA26" s="10"/>
      <c r="AB26" s="38"/>
      <c r="AC26" s="22"/>
      <c r="AD26" s="38"/>
      <c r="AE26" s="22"/>
      <c r="AF26" s="121"/>
      <c r="AG26" s="10"/>
      <c r="AH26" s="39"/>
      <c r="AI26" s="9"/>
    </row>
    <row r="27" spans="2:35" s="1" customFormat="1" ht="76.5" customHeight="1" x14ac:dyDescent="0.2">
      <c r="B27" s="8"/>
      <c r="C27" s="137" t="s">
        <v>51</v>
      </c>
      <c r="D27" s="10"/>
      <c r="E27" s="128" t="s">
        <v>52</v>
      </c>
      <c r="F27" s="24"/>
      <c r="G27" s="42">
        <v>13</v>
      </c>
      <c r="H27" s="22"/>
      <c r="I27" s="59" t="s">
        <v>53</v>
      </c>
      <c r="J27" s="44"/>
      <c r="K27" s="59" t="s">
        <v>54</v>
      </c>
      <c r="L27" s="22"/>
      <c r="M27" s="52"/>
      <c r="N27" s="52"/>
      <c r="O27" s="52"/>
      <c r="P27" s="48"/>
      <c r="Q27" s="52"/>
      <c r="R27" s="32"/>
      <c r="S27" s="52"/>
      <c r="T27" s="52"/>
      <c r="U27" s="52"/>
      <c r="V27" s="52"/>
      <c r="W27" s="52"/>
      <c r="X27" s="52"/>
      <c r="Y27" s="10"/>
      <c r="Z27" s="60">
        <v>0</v>
      </c>
      <c r="AA27" s="10"/>
      <c r="AB27" s="133">
        <f>AVERAGE(Z27:Z38)</f>
        <v>8.3333333333333329E-2</v>
      </c>
      <c r="AC27" s="22"/>
      <c r="AD27" s="133">
        <f>AVERAGE(AB27:AB51)</f>
        <v>0.16666666666666666</v>
      </c>
      <c r="AE27" s="22"/>
      <c r="AF27" s="121"/>
      <c r="AG27" s="10"/>
      <c r="AH27" s="61"/>
      <c r="AI27" s="9"/>
    </row>
    <row r="28" spans="2:35" s="1" customFormat="1" ht="50.1" customHeight="1" x14ac:dyDescent="0.2">
      <c r="B28" s="8"/>
      <c r="C28" s="138"/>
      <c r="D28" s="10"/>
      <c r="E28" s="128"/>
      <c r="F28" s="24"/>
      <c r="G28" s="42">
        <v>14</v>
      </c>
      <c r="H28" s="22"/>
      <c r="I28" s="59" t="s">
        <v>55</v>
      </c>
      <c r="J28" s="44"/>
      <c r="K28" s="59" t="s">
        <v>259</v>
      </c>
      <c r="L28" s="22"/>
      <c r="M28" s="52"/>
      <c r="N28" s="52"/>
      <c r="O28" s="30"/>
      <c r="P28" s="52"/>
      <c r="Q28" s="48"/>
      <c r="R28" s="32"/>
      <c r="S28" s="52"/>
      <c r="T28" s="52"/>
      <c r="U28" s="52"/>
      <c r="V28" s="52"/>
      <c r="W28" s="52"/>
      <c r="X28" s="52"/>
      <c r="Y28" s="10"/>
      <c r="Z28" s="46">
        <v>0</v>
      </c>
      <c r="AA28" s="10"/>
      <c r="AB28" s="133"/>
      <c r="AC28" s="22"/>
      <c r="AD28" s="133"/>
      <c r="AE28" s="22"/>
      <c r="AF28" s="121"/>
      <c r="AG28" s="10"/>
      <c r="AH28" s="61"/>
      <c r="AI28" s="9"/>
    </row>
    <row r="29" spans="2:35" s="1" customFormat="1" ht="50.1" customHeight="1" x14ac:dyDescent="0.2">
      <c r="B29" s="8"/>
      <c r="C29" s="138"/>
      <c r="D29" s="10"/>
      <c r="E29" s="128"/>
      <c r="F29" s="24"/>
      <c r="G29" s="42">
        <v>15</v>
      </c>
      <c r="H29" s="22"/>
      <c r="I29" s="59" t="s">
        <v>260</v>
      </c>
      <c r="J29" s="44"/>
      <c r="K29" s="59" t="s">
        <v>56</v>
      </c>
      <c r="L29" s="22"/>
      <c r="M29" s="52"/>
      <c r="N29" s="52"/>
      <c r="O29" s="52"/>
      <c r="P29" s="52"/>
      <c r="Q29" s="48"/>
      <c r="R29" s="52"/>
      <c r="S29" s="52"/>
      <c r="T29" s="52"/>
      <c r="U29" s="52"/>
      <c r="V29" s="52"/>
      <c r="W29" s="32"/>
      <c r="X29" s="52"/>
      <c r="Y29" s="10"/>
      <c r="Z29" s="46">
        <v>0</v>
      </c>
      <c r="AA29" s="10"/>
      <c r="AB29" s="133"/>
      <c r="AC29" s="22"/>
      <c r="AD29" s="133"/>
      <c r="AE29" s="22"/>
      <c r="AF29" s="121"/>
      <c r="AG29" s="10"/>
      <c r="AH29" s="61"/>
      <c r="AI29" s="9"/>
    </row>
    <row r="30" spans="2:35" s="1" customFormat="1" ht="50.1" customHeight="1" x14ac:dyDescent="0.2">
      <c r="B30" s="8"/>
      <c r="C30" s="138"/>
      <c r="D30" s="10"/>
      <c r="E30" s="128"/>
      <c r="F30" s="24"/>
      <c r="G30" s="42">
        <v>16</v>
      </c>
      <c r="H30" s="22"/>
      <c r="I30" s="59" t="s">
        <v>57</v>
      </c>
      <c r="J30" s="44"/>
      <c r="K30" s="59" t="s">
        <v>58</v>
      </c>
      <c r="L30" s="22"/>
      <c r="M30" s="52"/>
      <c r="N30" s="52"/>
      <c r="O30" s="52"/>
      <c r="P30" s="52"/>
      <c r="Q30" s="48"/>
      <c r="R30" s="52"/>
      <c r="S30" s="52"/>
      <c r="T30" s="32"/>
      <c r="U30" s="52"/>
      <c r="V30" s="52"/>
      <c r="W30" s="52"/>
      <c r="X30" s="52"/>
      <c r="Y30" s="10"/>
      <c r="Z30" s="46">
        <v>0</v>
      </c>
      <c r="AA30" s="10"/>
      <c r="AB30" s="133"/>
      <c r="AC30" s="22"/>
      <c r="AD30" s="133"/>
      <c r="AE30" s="22"/>
      <c r="AF30" s="121"/>
      <c r="AG30" s="10"/>
      <c r="AH30" s="61"/>
      <c r="AI30" s="9"/>
    </row>
    <row r="31" spans="2:35" s="1" customFormat="1" ht="50.1" customHeight="1" x14ac:dyDescent="0.2">
      <c r="B31" s="8"/>
      <c r="C31" s="138"/>
      <c r="D31" s="10"/>
      <c r="E31" s="128"/>
      <c r="F31" s="24"/>
      <c r="G31" s="109">
        <v>17</v>
      </c>
      <c r="H31" s="110"/>
      <c r="I31" s="111" t="s">
        <v>59</v>
      </c>
      <c r="J31" s="44"/>
      <c r="K31" s="59" t="s">
        <v>60</v>
      </c>
      <c r="L31" s="22"/>
      <c r="M31" s="52"/>
      <c r="N31" s="32"/>
      <c r="O31" s="52"/>
      <c r="P31" s="52"/>
      <c r="Q31" s="52"/>
      <c r="R31" s="52"/>
      <c r="S31" s="52"/>
      <c r="T31" s="52"/>
      <c r="U31" s="62"/>
      <c r="V31" s="52"/>
      <c r="W31" s="52"/>
      <c r="X31" s="52"/>
      <c r="Y31" s="10"/>
      <c r="Z31" s="46">
        <v>1</v>
      </c>
      <c r="AA31" s="10"/>
      <c r="AB31" s="133"/>
      <c r="AC31" s="22"/>
      <c r="AD31" s="133"/>
      <c r="AE31" s="22"/>
      <c r="AF31" s="121"/>
      <c r="AG31" s="10"/>
      <c r="AH31" s="63" t="s">
        <v>268</v>
      </c>
      <c r="AI31" s="9"/>
    </row>
    <row r="32" spans="2:35" s="1" customFormat="1" ht="50.1" customHeight="1" x14ac:dyDescent="0.2">
      <c r="B32" s="8"/>
      <c r="C32" s="138"/>
      <c r="D32" s="10"/>
      <c r="E32" s="128"/>
      <c r="F32" s="24"/>
      <c r="G32" s="42">
        <v>18</v>
      </c>
      <c r="H32" s="22"/>
      <c r="I32" s="59" t="s">
        <v>61</v>
      </c>
      <c r="J32" s="44"/>
      <c r="K32" s="27" t="s">
        <v>62</v>
      </c>
      <c r="L32" s="22"/>
      <c r="M32" s="52"/>
      <c r="N32" s="52"/>
      <c r="O32" s="52"/>
      <c r="P32" s="52"/>
      <c r="Q32" s="52"/>
      <c r="R32" s="32"/>
      <c r="S32" s="52"/>
      <c r="T32" s="52"/>
      <c r="U32" s="52"/>
      <c r="V32" s="52"/>
      <c r="W32" s="52"/>
      <c r="X32" s="48"/>
      <c r="Y32" s="10"/>
      <c r="Z32" s="46">
        <v>0</v>
      </c>
      <c r="AA32" s="10"/>
      <c r="AB32" s="133"/>
      <c r="AC32" s="22"/>
      <c r="AD32" s="133"/>
      <c r="AE32" s="22"/>
      <c r="AF32" s="121"/>
      <c r="AG32" s="10"/>
      <c r="AH32" s="47"/>
      <c r="AI32" s="9"/>
    </row>
    <row r="33" spans="2:35" s="1" customFormat="1" ht="50.1" customHeight="1" x14ac:dyDescent="0.2">
      <c r="B33" s="8"/>
      <c r="C33" s="138"/>
      <c r="D33" s="10"/>
      <c r="E33" s="128"/>
      <c r="F33" s="24"/>
      <c r="G33" s="42">
        <v>19</v>
      </c>
      <c r="H33" s="22"/>
      <c r="I33" s="59" t="s">
        <v>63</v>
      </c>
      <c r="J33" s="44"/>
      <c r="K33" s="27" t="s">
        <v>64</v>
      </c>
      <c r="L33" s="22"/>
      <c r="M33" s="52"/>
      <c r="N33" s="52"/>
      <c r="O33" s="52"/>
      <c r="P33" s="52"/>
      <c r="Q33" s="52"/>
      <c r="R33" s="32"/>
      <c r="S33" s="52"/>
      <c r="T33" s="52"/>
      <c r="U33" s="52"/>
      <c r="V33" s="52"/>
      <c r="W33" s="52"/>
      <c r="X33" s="52"/>
      <c r="Y33" s="10"/>
      <c r="Z33" s="46">
        <v>0</v>
      </c>
      <c r="AA33" s="10"/>
      <c r="AB33" s="133"/>
      <c r="AC33" s="22"/>
      <c r="AD33" s="133"/>
      <c r="AE33" s="22"/>
      <c r="AF33" s="121"/>
      <c r="AG33" s="10"/>
      <c r="AH33" s="47"/>
      <c r="AI33" s="9"/>
    </row>
    <row r="34" spans="2:35" s="1" customFormat="1" ht="50.1" customHeight="1" x14ac:dyDescent="0.2">
      <c r="B34" s="8"/>
      <c r="C34" s="138"/>
      <c r="D34" s="10"/>
      <c r="E34" s="128"/>
      <c r="F34" s="24"/>
      <c r="G34" s="42">
        <v>20</v>
      </c>
      <c r="H34" s="22"/>
      <c r="I34" s="59" t="s">
        <v>261</v>
      </c>
      <c r="J34" s="44"/>
      <c r="K34" s="27" t="s">
        <v>262</v>
      </c>
      <c r="L34" s="22"/>
      <c r="M34" s="52"/>
      <c r="N34" s="52"/>
      <c r="O34" s="52"/>
      <c r="P34" s="52"/>
      <c r="Q34" s="52"/>
      <c r="R34" s="32"/>
      <c r="S34" s="52"/>
      <c r="T34" s="52"/>
      <c r="U34" s="52"/>
      <c r="V34" s="52"/>
      <c r="W34" s="52"/>
      <c r="X34" s="52"/>
      <c r="Y34" s="10"/>
      <c r="Z34" s="46">
        <v>0</v>
      </c>
      <c r="AA34" s="10"/>
      <c r="AB34" s="133"/>
      <c r="AC34" s="22"/>
      <c r="AD34" s="133"/>
      <c r="AE34" s="22"/>
      <c r="AF34" s="121"/>
      <c r="AG34" s="10"/>
      <c r="AH34" s="47"/>
      <c r="AI34" s="9"/>
    </row>
    <row r="35" spans="2:35" s="1" customFormat="1" ht="50.1" customHeight="1" x14ac:dyDescent="0.2">
      <c r="B35" s="8"/>
      <c r="C35" s="138"/>
      <c r="D35" s="10"/>
      <c r="E35" s="128"/>
      <c r="F35" s="24"/>
      <c r="G35" s="42">
        <v>21</v>
      </c>
      <c r="H35" s="22"/>
      <c r="I35" s="59" t="s">
        <v>65</v>
      </c>
      <c r="J35" s="44"/>
      <c r="K35" s="29" t="s">
        <v>66</v>
      </c>
      <c r="L35" s="22"/>
      <c r="M35" s="52"/>
      <c r="N35" s="52"/>
      <c r="O35" s="52"/>
      <c r="P35" s="52"/>
      <c r="Q35" s="52"/>
      <c r="R35" s="32"/>
      <c r="S35" s="52"/>
      <c r="T35" s="52"/>
      <c r="U35" s="52"/>
      <c r="V35" s="52"/>
      <c r="W35" s="52"/>
      <c r="X35" s="52"/>
      <c r="Y35" s="10"/>
      <c r="Z35" s="46">
        <v>0</v>
      </c>
      <c r="AA35" s="10"/>
      <c r="AB35" s="133"/>
      <c r="AC35" s="22"/>
      <c r="AD35" s="133"/>
      <c r="AE35" s="22"/>
      <c r="AF35" s="121"/>
      <c r="AG35" s="10"/>
      <c r="AH35" s="47"/>
      <c r="AI35" s="9"/>
    </row>
    <row r="36" spans="2:35" s="1" customFormat="1" ht="50.1" customHeight="1" x14ac:dyDescent="0.2">
      <c r="B36" s="8"/>
      <c r="C36" s="138"/>
      <c r="D36" s="10"/>
      <c r="E36" s="128"/>
      <c r="F36" s="24"/>
      <c r="G36" s="42">
        <v>22</v>
      </c>
      <c r="H36" s="22"/>
      <c r="I36" s="59" t="s">
        <v>263</v>
      </c>
      <c r="J36" s="44"/>
      <c r="K36" s="29" t="s">
        <v>66</v>
      </c>
      <c r="L36" s="22"/>
      <c r="M36" s="52"/>
      <c r="N36" s="52"/>
      <c r="O36" s="52"/>
      <c r="P36" s="52"/>
      <c r="Q36" s="52"/>
      <c r="R36" s="32"/>
      <c r="S36" s="52"/>
      <c r="T36" s="52"/>
      <c r="U36" s="52"/>
      <c r="V36" s="52"/>
      <c r="W36" s="52"/>
      <c r="X36" s="52"/>
      <c r="Y36" s="10"/>
      <c r="Z36" s="46">
        <v>0</v>
      </c>
      <c r="AA36" s="10"/>
      <c r="AB36" s="133"/>
      <c r="AC36" s="22"/>
      <c r="AD36" s="133"/>
      <c r="AE36" s="22"/>
      <c r="AF36" s="121"/>
      <c r="AG36" s="10"/>
      <c r="AH36" s="47"/>
      <c r="AI36" s="9"/>
    </row>
    <row r="37" spans="2:35" s="1" customFormat="1" ht="50.1" customHeight="1" x14ac:dyDescent="0.2">
      <c r="B37" s="8"/>
      <c r="C37" s="138"/>
      <c r="D37" s="10"/>
      <c r="E37" s="128"/>
      <c r="F37" s="24"/>
      <c r="G37" s="42">
        <v>23</v>
      </c>
      <c r="H37" s="22"/>
      <c r="I37" s="59" t="s">
        <v>67</v>
      </c>
      <c r="J37" s="44"/>
      <c r="K37" s="29" t="s">
        <v>66</v>
      </c>
      <c r="L37" s="22"/>
      <c r="M37" s="52"/>
      <c r="N37" s="52"/>
      <c r="O37" s="52"/>
      <c r="P37" s="52"/>
      <c r="Q37" s="52"/>
      <c r="R37" s="32"/>
      <c r="S37" s="52"/>
      <c r="T37" s="52"/>
      <c r="U37" s="52"/>
      <c r="V37" s="52"/>
      <c r="W37" s="52"/>
      <c r="X37" s="52"/>
      <c r="Y37" s="10"/>
      <c r="Z37" s="46">
        <v>0</v>
      </c>
      <c r="AA37" s="10"/>
      <c r="AB37" s="133"/>
      <c r="AC37" s="22"/>
      <c r="AD37" s="133"/>
      <c r="AE37" s="22"/>
      <c r="AF37" s="121"/>
      <c r="AG37" s="10"/>
      <c r="AH37" s="47"/>
      <c r="AI37" s="9"/>
    </row>
    <row r="38" spans="2:35" s="1" customFormat="1" ht="71.25" customHeight="1" x14ac:dyDescent="0.2">
      <c r="B38" s="8"/>
      <c r="C38" s="138"/>
      <c r="D38" s="10"/>
      <c r="E38" s="128"/>
      <c r="F38" s="24"/>
      <c r="G38" s="42">
        <v>24</v>
      </c>
      <c r="H38" s="22"/>
      <c r="I38" s="59" t="s">
        <v>68</v>
      </c>
      <c r="J38" s="44"/>
      <c r="K38" s="29" t="s">
        <v>69</v>
      </c>
      <c r="L38" s="22"/>
      <c r="M38" s="52"/>
      <c r="N38" s="52"/>
      <c r="O38" s="52"/>
      <c r="P38" s="48"/>
      <c r="Q38" s="52"/>
      <c r="R38" s="52"/>
      <c r="S38" s="52"/>
      <c r="T38" s="52"/>
      <c r="U38" s="52"/>
      <c r="V38" s="52"/>
      <c r="W38" s="32"/>
      <c r="X38" s="52"/>
      <c r="Y38" s="10"/>
      <c r="Z38" s="64">
        <v>0</v>
      </c>
      <c r="AA38" s="10"/>
      <c r="AB38" s="133"/>
      <c r="AC38" s="22"/>
      <c r="AD38" s="133"/>
      <c r="AE38" s="22"/>
      <c r="AF38" s="121"/>
      <c r="AG38" s="10"/>
      <c r="AH38" s="47"/>
      <c r="AI38" s="9"/>
    </row>
    <row r="39" spans="2:35" s="1" customFormat="1" ht="18" x14ac:dyDescent="0.25">
      <c r="B39" s="8"/>
      <c r="C39" s="138"/>
      <c r="D39" s="10"/>
      <c r="E39" s="22"/>
      <c r="F39" s="24"/>
      <c r="G39" s="36"/>
      <c r="H39" s="22"/>
      <c r="I39" s="28"/>
      <c r="J39" s="44"/>
      <c r="K39" s="28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10"/>
      <c r="Z39" s="37"/>
      <c r="AA39" s="10"/>
      <c r="AB39" s="38"/>
      <c r="AC39" s="22"/>
      <c r="AD39" s="133"/>
      <c r="AE39" s="22"/>
      <c r="AF39" s="121"/>
      <c r="AG39" s="10"/>
      <c r="AH39" s="65"/>
      <c r="AI39" s="9"/>
    </row>
    <row r="40" spans="2:35" s="1" customFormat="1" ht="70.5" customHeight="1" x14ac:dyDescent="0.2">
      <c r="B40" s="8"/>
      <c r="C40" s="138"/>
      <c r="D40" s="10"/>
      <c r="E40" s="128" t="s">
        <v>70</v>
      </c>
      <c r="F40" s="24"/>
      <c r="G40" s="42">
        <v>25</v>
      </c>
      <c r="H40" s="22"/>
      <c r="I40" s="59" t="s">
        <v>71</v>
      </c>
      <c r="J40" s="44"/>
      <c r="K40" s="27" t="s">
        <v>72</v>
      </c>
      <c r="L40" s="22"/>
      <c r="M40" s="30"/>
      <c r="N40" s="30"/>
      <c r="O40" s="30"/>
      <c r="P40" s="48"/>
      <c r="Q40" s="30"/>
      <c r="R40" s="32"/>
      <c r="S40" s="30"/>
      <c r="T40" s="30"/>
      <c r="U40" s="30"/>
      <c r="V40" s="30"/>
      <c r="W40" s="30"/>
      <c r="X40" s="31"/>
      <c r="Y40" s="10"/>
      <c r="Z40" s="64">
        <v>0</v>
      </c>
      <c r="AA40" s="10"/>
      <c r="AB40" s="130">
        <f>+AVERAGE(Z40:Z41)</f>
        <v>0</v>
      </c>
      <c r="AC40" s="22"/>
      <c r="AD40" s="133"/>
      <c r="AE40" s="22"/>
      <c r="AF40" s="121"/>
      <c r="AG40" s="10"/>
      <c r="AH40" s="35"/>
      <c r="AI40" s="9"/>
    </row>
    <row r="41" spans="2:35" s="1" customFormat="1" ht="70.5" customHeight="1" x14ac:dyDescent="0.2">
      <c r="B41" s="8"/>
      <c r="C41" s="138"/>
      <c r="D41" s="10"/>
      <c r="E41" s="128"/>
      <c r="F41" s="24"/>
      <c r="G41" s="42">
        <v>26</v>
      </c>
      <c r="H41" s="22"/>
      <c r="I41" s="59" t="s">
        <v>73</v>
      </c>
      <c r="J41" s="44"/>
      <c r="K41" s="27" t="s">
        <v>74</v>
      </c>
      <c r="L41" s="22"/>
      <c r="M41" s="30"/>
      <c r="N41" s="30"/>
      <c r="O41" s="30"/>
      <c r="P41" s="48"/>
      <c r="Q41" s="30"/>
      <c r="R41" s="30"/>
      <c r="S41" s="30"/>
      <c r="T41" s="30"/>
      <c r="U41" s="30"/>
      <c r="V41" s="30"/>
      <c r="W41" s="30"/>
      <c r="X41" s="32"/>
      <c r="Y41" s="10"/>
      <c r="Z41" s="64">
        <v>0</v>
      </c>
      <c r="AA41" s="10"/>
      <c r="AB41" s="132"/>
      <c r="AC41" s="22"/>
      <c r="AD41" s="133"/>
      <c r="AE41" s="22"/>
      <c r="AF41" s="121"/>
      <c r="AG41" s="10"/>
      <c r="AH41" s="35"/>
      <c r="AI41" s="9"/>
    </row>
    <row r="42" spans="2:35" s="1" customFormat="1" ht="18" x14ac:dyDescent="0.25">
      <c r="B42" s="8"/>
      <c r="C42" s="138"/>
      <c r="D42" s="10"/>
      <c r="E42" s="22"/>
      <c r="F42" s="24"/>
      <c r="G42" s="36"/>
      <c r="H42" s="22"/>
      <c r="I42" s="28"/>
      <c r="J42" s="44"/>
      <c r="K42" s="28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10"/>
      <c r="Z42" s="37"/>
      <c r="AA42" s="10"/>
      <c r="AB42" s="38"/>
      <c r="AC42" s="22"/>
      <c r="AD42" s="133"/>
      <c r="AE42" s="22"/>
      <c r="AF42" s="121"/>
      <c r="AG42" s="10"/>
      <c r="AH42" s="38"/>
      <c r="AI42" s="9"/>
    </row>
    <row r="43" spans="2:35" s="1" customFormat="1" ht="46.5" customHeight="1" x14ac:dyDescent="0.2">
      <c r="B43" s="8"/>
      <c r="C43" s="138"/>
      <c r="D43" s="10"/>
      <c r="E43" s="128" t="s">
        <v>75</v>
      </c>
      <c r="F43" s="24"/>
      <c r="G43" s="42">
        <v>27</v>
      </c>
      <c r="H43" s="22"/>
      <c r="I43" s="59" t="s">
        <v>76</v>
      </c>
      <c r="J43" s="44"/>
      <c r="K43" s="27" t="s">
        <v>77</v>
      </c>
      <c r="L43" s="22"/>
      <c r="M43" s="66"/>
      <c r="N43" s="67"/>
      <c r="O43" s="67"/>
      <c r="P43" s="67"/>
      <c r="Q43" s="32"/>
      <c r="R43" s="67"/>
      <c r="S43" s="68"/>
      <c r="T43" s="30"/>
      <c r="U43" s="48"/>
      <c r="V43" s="69"/>
      <c r="W43" s="67"/>
      <c r="X43" s="70"/>
      <c r="Y43" s="10"/>
      <c r="Z43" s="46">
        <v>0</v>
      </c>
      <c r="AA43" s="10"/>
      <c r="AB43" s="133">
        <f>+AVERAGE(Z43:Z46)</f>
        <v>0.33333333333333331</v>
      </c>
      <c r="AC43" s="22"/>
      <c r="AD43" s="133"/>
      <c r="AE43" s="22"/>
      <c r="AF43" s="121"/>
      <c r="AG43" s="10"/>
      <c r="AH43" s="47"/>
      <c r="AI43" s="9"/>
    </row>
    <row r="44" spans="2:35" s="1" customFormat="1" ht="42.6" customHeight="1" x14ac:dyDescent="0.2">
      <c r="B44" s="8"/>
      <c r="C44" s="138"/>
      <c r="D44" s="10"/>
      <c r="E44" s="128"/>
      <c r="F44" s="24"/>
      <c r="G44" s="42">
        <v>28</v>
      </c>
      <c r="H44" s="22"/>
      <c r="I44" s="59" t="s">
        <v>264</v>
      </c>
      <c r="J44" s="44"/>
      <c r="K44" s="27" t="s">
        <v>78</v>
      </c>
      <c r="L44" s="22"/>
      <c r="M44" s="71"/>
      <c r="N44" s="67"/>
      <c r="O44" s="67"/>
      <c r="P44" s="67"/>
      <c r="Q44" s="67"/>
      <c r="R44" s="67"/>
      <c r="S44" s="68"/>
      <c r="T44" s="48"/>
      <c r="U44" s="30"/>
      <c r="V44" s="69"/>
      <c r="W44" s="32"/>
      <c r="X44" s="70"/>
      <c r="Y44" s="10"/>
      <c r="Z44" s="46">
        <v>0</v>
      </c>
      <c r="AA44" s="10"/>
      <c r="AB44" s="133"/>
      <c r="AC44" s="22"/>
      <c r="AD44" s="133"/>
      <c r="AE44" s="22"/>
      <c r="AF44" s="121"/>
      <c r="AG44" s="10"/>
      <c r="AH44" s="47"/>
      <c r="AI44" s="9"/>
    </row>
    <row r="45" spans="2:35" s="1" customFormat="1" ht="42.6" customHeight="1" x14ac:dyDescent="0.2">
      <c r="B45" s="8"/>
      <c r="C45" s="138"/>
      <c r="D45" s="10"/>
      <c r="E45" s="128"/>
      <c r="F45" s="24"/>
      <c r="G45" s="42">
        <v>29</v>
      </c>
      <c r="H45" s="22"/>
      <c r="I45" s="59" t="s">
        <v>79</v>
      </c>
      <c r="J45" s="44"/>
      <c r="K45" s="27" t="s">
        <v>78</v>
      </c>
      <c r="L45" s="22"/>
      <c r="M45" s="72"/>
      <c r="N45" s="69"/>
      <c r="O45" s="67"/>
      <c r="P45" s="67"/>
      <c r="Q45" s="67"/>
      <c r="R45" s="67"/>
      <c r="S45" s="68"/>
      <c r="T45" s="48"/>
      <c r="U45" s="30"/>
      <c r="V45" s="73"/>
      <c r="W45" s="67"/>
      <c r="X45" s="70"/>
      <c r="Y45" s="10"/>
      <c r="Z45" s="46"/>
      <c r="AA45" s="10"/>
      <c r="AB45" s="133"/>
      <c r="AC45" s="22"/>
      <c r="AD45" s="133"/>
      <c r="AE45" s="22"/>
      <c r="AF45" s="121"/>
      <c r="AG45" s="10"/>
      <c r="AH45" s="47"/>
      <c r="AI45" s="9"/>
    </row>
    <row r="46" spans="2:35" s="1" customFormat="1" ht="65.25" customHeight="1" x14ac:dyDescent="0.2">
      <c r="B46" s="8"/>
      <c r="C46" s="138"/>
      <c r="D46" s="10"/>
      <c r="E46" s="128"/>
      <c r="F46" s="24"/>
      <c r="G46" s="109">
        <v>30</v>
      </c>
      <c r="H46" s="110"/>
      <c r="I46" s="111" t="s">
        <v>80</v>
      </c>
      <c r="J46" s="44"/>
      <c r="K46" s="59" t="s">
        <v>81</v>
      </c>
      <c r="L46" s="22"/>
      <c r="M46" s="48"/>
      <c r="N46" s="69"/>
      <c r="O46" s="67"/>
      <c r="P46" s="32"/>
      <c r="Q46" s="67"/>
      <c r="R46" s="67"/>
      <c r="S46" s="67"/>
      <c r="T46" s="74"/>
      <c r="U46" s="74"/>
      <c r="V46" s="67"/>
      <c r="W46" s="67"/>
      <c r="X46" s="70"/>
      <c r="Y46" s="10"/>
      <c r="Z46" s="46">
        <v>1</v>
      </c>
      <c r="AA46" s="10"/>
      <c r="AB46" s="133"/>
      <c r="AC46" s="22"/>
      <c r="AD46" s="133"/>
      <c r="AE46" s="22"/>
      <c r="AF46" s="121"/>
      <c r="AG46" s="10"/>
      <c r="AH46" s="63" t="s">
        <v>272</v>
      </c>
      <c r="AI46" s="9"/>
    </row>
    <row r="47" spans="2:35" s="1" customFormat="1" ht="32.25" customHeight="1" x14ac:dyDescent="0.25">
      <c r="B47" s="8"/>
      <c r="C47" s="138"/>
      <c r="D47" s="10"/>
      <c r="E47" s="22"/>
      <c r="F47" s="24"/>
      <c r="G47" s="36"/>
      <c r="H47" s="22"/>
      <c r="I47" s="28"/>
      <c r="J47" s="44"/>
      <c r="K47" s="28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10"/>
      <c r="Z47" s="37"/>
      <c r="AA47" s="10"/>
      <c r="AB47" s="38"/>
      <c r="AC47" s="22"/>
      <c r="AD47" s="133"/>
      <c r="AE47" s="22"/>
      <c r="AF47" s="121"/>
      <c r="AG47" s="10"/>
      <c r="AH47" s="65"/>
      <c r="AI47" s="9"/>
    </row>
    <row r="48" spans="2:35" s="1" customFormat="1" ht="55.5" customHeight="1" x14ac:dyDescent="0.2">
      <c r="B48" s="8"/>
      <c r="C48" s="138"/>
      <c r="D48" s="10"/>
      <c r="E48" s="128" t="s">
        <v>82</v>
      </c>
      <c r="F48" s="24"/>
      <c r="G48" s="109">
        <v>31</v>
      </c>
      <c r="H48" s="110"/>
      <c r="I48" s="111" t="s">
        <v>265</v>
      </c>
      <c r="J48" s="44"/>
      <c r="K48" s="59" t="s">
        <v>83</v>
      </c>
      <c r="L48" s="22"/>
      <c r="M48" s="30"/>
      <c r="N48" s="30"/>
      <c r="O48" s="32"/>
      <c r="P48" s="30"/>
      <c r="Q48" s="48"/>
      <c r="R48" s="30"/>
      <c r="S48" s="30"/>
      <c r="T48" s="30"/>
      <c r="U48" s="30"/>
      <c r="V48" s="30"/>
      <c r="W48" s="30"/>
      <c r="X48" s="30"/>
      <c r="Y48" s="10"/>
      <c r="Z48" s="64">
        <v>1</v>
      </c>
      <c r="AA48" s="10"/>
      <c r="AB48" s="130">
        <f>AVERAGE(Z48:Z51)</f>
        <v>0.25</v>
      </c>
      <c r="AC48" s="22"/>
      <c r="AD48" s="133"/>
      <c r="AE48" s="22"/>
      <c r="AF48" s="121"/>
      <c r="AG48" s="10"/>
      <c r="AH48" s="75" t="s">
        <v>273</v>
      </c>
      <c r="AI48" s="9"/>
    </row>
    <row r="49" spans="2:35" s="1" customFormat="1" ht="55.5" customHeight="1" x14ac:dyDescent="0.2">
      <c r="B49" s="8"/>
      <c r="C49" s="138"/>
      <c r="D49" s="10"/>
      <c r="E49" s="128"/>
      <c r="F49" s="24"/>
      <c r="G49" s="42">
        <v>32</v>
      </c>
      <c r="H49" s="22"/>
      <c r="I49" s="59" t="s">
        <v>84</v>
      </c>
      <c r="J49" s="44"/>
      <c r="K49" s="59" t="s">
        <v>85</v>
      </c>
      <c r="L49" s="22"/>
      <c r="M49" s="30"/>
      <c r="N49" s="30"/>
      <c r="O49" s="30"/>
      <c r="P49" s="30"/>
      <c r="Q49" s="48"/>
      <c r="R49" s="30"/>
      <c r="S49" s="30"/>
      <c r="T49" s="30"/>
      <c r="U49" s="30"/>
      <c r="V49" s="30"/>
      <c r="W49" s="30"/>
      <c r="X49" s="32"/>
      <c r="Y49" s="10"/>
      <c r="Z49" s="64">
        <v>0</v>
      </c>
      <c r="AA49" s="10"/>
      <c r="AB49" s="131"/>
      <c r="AC49" s="22"/>
      <c r="AD49" s="133"/>
      <c r="AE49" s="22"/>
      <c r="AF49" s="121"/>
      <c r="AG49" s="10"/>
      <c r="AH49" s="76"/>
      <c r="AI49" s="9"/>
    </row>
    <row r="50" spans="2:35" s="1" customFormat="1" ht="55.5" customHeight="1" x14ac:dyDescent="0.2">
      <c r="B50" s="8"/>
      <c r="C50" s="138"/>
      <c r="D50" s="10"/>
      <c r="E50" s="128"/>
      <c r="F50" s="24"/>
      <c r="G50" s="42">
        <v>33</v>
      </c>
      <c r="H50" s="22"/>
      <c r="I50" s="59" t="s">
        <v>86</v>
      </c>
      <c r="J50" s="44"/>
      <c r="K50" s="59" t="s">
        <v>87</v>
      </c>
      <c r="L50" s="22"/>
      <c r="M50" s="30"/>
      <c r="N50" s="30"/>
      <c r="O50" s="30"/>
      <c r="P50" s="30"/>
      <c r="Q50" s="48"/>
      <c r="R50" s="30"/>
      <c r="S50" s="30"/>
      <c r="T50" s="30"/>
      <c r="U50" s="30"/>
      <c r="V50" s="30"/>
      <c r="W50" s="30"/>
      <c r="X50" s="32"/>
      <c r="Y50" s="10"/>
      <c r="Z50" s="64">
        <v>0</v>
      </c>
      <c r="AA50" s="10"/>
      <c r="AB50" s="131"/>
      <c r="AC50" s="22"/>
      <c r="AD50" s="133"/>
      <c r="AE50" s="22"/>
      <c r="AF50" s="121"/>
      <c r="AG50" s="10"/>
      <c r="AH50" s="76"/>
      <c r="AI50" s="9"/>
    </row>
    <row r="51" spans="2:35" s="1" customFormat="1" ht="128.25" customHeight="1" x14ac:dyDescent="0.2">
      <c r="B51" s="8"/>
      <c r="C51" s="139"/>
      <c r="D51" s="10"/>
      <c r="E51" s="128"/>
      <c r="F51" s="24"/>
      <c r="G51" s="42">
        <v>34</v>
      </c>
      <c r="H51" s="22"/>
      <c r="I51" s="59" t="s">
        <v>88</v>
      </c>
      <c r="J51" s="44"/>
      <c r="K51" s="59" t="s">
        <v>89</v>
      </c>
      <c r="L51" s="22"/>
      <c r="M51" s="30"/>
      <c r="N51" s="30"/>
      <c r="O51" s="30"/>
      <c r="P51" s="48"/>
      <c r="Q51" s="30"/>
      <c r="R51" s="30"/>
      <c r="S51" s="30"/>
      <c r="T51" s="31"/>
      <c r="U51" s="30"/>
      <c r="V51" s="30"/>
      <c r="W51" s="30"/>
      <c r="X51" s="32"/>
      <c r="Y51" s="10"/>
      <c r="Z51" s="64">
        <v>0</v>
      </c>
      <c r="AA51" s="10"/>
      <c r="AB51" s="132"/>
      <c r="AC51" s="22"/>
      <c r="AD51" s="133"/>
      <c r="AE51" s="22"/>
      <c r="AF51" s="121"/>
      <c r="AG51" s="10"/>
      <c r="AH51" s="47"/>
      <c r="AI51" s="9"/>
    </row>
    <row r="52" spans="2:35" s="1" customFormat="1" ht="18" x14ac:dyDescent="0.25">
      <c r="B52" s="8"/>
      <c r="C52" s="10"/>
      <c r="D52" s="10"/>
      <c r="E52" s="22"/>
      <c r="F52" s="24"/>
      <c r="G52" s="36"/>
      <c r="H52" s="22"/>
      <c r="I52" s="28"/>
      <c r="J52" s="44"/>
      <c r="K52" s="28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10"/>
      <c r="Z52" s="37"/>
      <c r="AA52" s="10"/>
      <c r="AB52" s="38"/>
      <c r="AC52" s="22"/>
      <c r="AD52" s="38"/>
      <c r="AE52" s="22"/>
      <c r="AF52" s="121"/>
      <c r="AG52" s="10"/>
      <c r="AH52" s="65"/>
      <c r="AI52" s="9"/>
    </row>
    <row r="53" spans="2:35" s="1" customFormat="1" ht="123" customHeight="1" x14ac:dyDescent="0.2">
      <c r="B53" s="8"/>
      <c r="C53" s="140" t="s">
        <v>90</v>
      </c>
      <c r="D53" s="10"/>
      <c r="E53" s="23" t="s">
        <v>91</v>
      </c>
      <c r="F53" s="24"/>
      <c r="G53" s="109">
        <v>35</v>
      </c>
      <c r="H53" s="110"/>
      <c r="I53" s="112" t="s">
        <v>92</v>
      </c>
      <c r="J53" s="44"/>
      <c r="K53" s="27" t="s">
        <v>93</v>
      </c>
      <c r="L53" s="22"/>
      <c r="M53" s="30"/>
      <c r="N53" s="30"/>
      <c r="O53" s="30"/>
      <c r="P53" s="32"/>
      <c r="Q53" s="30"/>
      <c r="R53" s="30"/>
      <c r="S53" s="30"/>
      <c r="T53" s="30"/>
      <c r="U53" s="30"/>
      <c r="V53" s="30"/>
      <c r="W53" s="30"/>
      <c r="X53" s="30"/>
      <c r="Y53" s="10"/>
      <c r="Z53" s="64">
        <v>1</v>
      </c>
      <c r="AA53" s="10"/>
      <c r="AB53" s="46">
        <f>+Z53</f>
        <v>1</v>
      </c>
      <c r="AC53" s="22"/>
      <c r="AD53" s="130">
        <f>AVERAGE(AB53:AB65)</f>
        <v>0.30599999999999999</v>
      </c>
      <c r="AE53" s="22"/>
      <c r="AF53" s="121"/>
      <c r="AG53" s="10"/>
      <c r="AH53" s="114" t="s">
        <v>275</v>
      </c>
      <c r="AI53" s="9"/>
    </row>
    <row r="54" spans="2:35" s="1" customFormat="1" ht="15" customHeight="1" x14ac:dyDescent="0.25">
      <c r="B54" s="8"/>
      <c r="C54" s="140"/>
      <c r="D54" s="10"/>
      <c r="E54" s="22"/>
      <c r="F54" s="24"/>
      <c r="G54" s="36"/>
      <c r="H54" s="22"/>
      <c r="I54" s="28"/>
      <c r="J54" s="44"/>
      <c r="K54" s="28"/>
      <c r="L54" s="22"/>
      <c r="M54" s="22"/>
      <c r="N54" s="22"/>
      <c r="O54" s="22"/>
      <c r="P54" s="22"/>
      <c r="Q54" s="30"/>
      <c r="R54" s="22"/>
      <c r="S54" s="22"/>
      <c r="T54" s="22"/>
      <c r="U54" s="22"/>
      <c r="V54" s="22"/>
      <c r="W54" s="22"/>
      <c r="X54" s="22"/>
      <c r="Y54" s="10"/>
      <c r="Z54" s="37"/>
      <c r="AA54" s="10"/>
      <c r="AB54" s="38"/>
      <c r="AC54" s="22"/>
      <c r="AD54" s="131"/>
      <c r="AE54" s="22"/>
      <c r="AF54" s="121"/>
      <c r="AG54" s="10"/>
      <c r="AH54" s="65"/>
      <c r="AI54" s="9"/>
    </row>
    <row r="55" spans="2:35" s="1" customFormat="1" ht="59.45" customHeight="1" x14ac:dyDescent="0.2">
      <c r="B55" s="8"/>
      <c r="C55" s="140"/>
      <c r="D55" s="10"/>
      <c r="E55" s="128" t="s">
        <v>94</v>
      </c>
      <c r="F55" s="24"/>
      <c r="G55" s="109">
        <v>36</v>
      </c>
      <c r="H55" s="110"/>
      <c r="I55" s="112" t="s">
        <v>266</v>
      </c>
      <c r="J55" s="44"/>
      <c r="K55" s="27" t="s">
        <v>95</v>
      </c>
      <c r="L55" s="22"/>
      <c r="M55" s="30"/>
      <c r="N55" s="30"/>
      <c r="O55" s="30"/>
      <c r="P55" s="32"/>
      <c r="Q55" s="62"/>
      <c r="R55" s="30"/>
      <c r="S55" s="30"/>
      <c r="T55" s="30"/>
      <c r="U55" s="30"/>
      <c r="V55" s="30"/>
      <c r="W55" s="30"/>
      <c r="X55" s="30"/>
      <c r="Y55" s="10"/>
      <c r="Z55" s="64">
        <v>1</v>
      </c>
      <c r="AA55" s="10"/>
      <c r="AB55" s="133">
        <f>AVERAGE(Z55:Z59)</f>
        <v>0.2</v>
      </c>
      <c r="AC55" s="22"/>
      <c r="AD55" s="131"/>
      <c r="AE55" s="22"/>
      <c r="AF55" s="121"/>
      <c r="AG55" s="10"/>
      <c r="AH55" s="63" t="s">
        <v>255</v>
      </c>
      <c r="AI55" s="9"/>
    </row>
    <row r="56" spans="2:35" s="1" customFormat="1" ht="59.45" customHeight="1" x14ac:dyDescent="0.2">
      <c r="B56" s="8"/>
      <c r="C56" s="140"/>
      <c r="D56" s="10"/>
      <c r="E56" s="128"/>
      <c r="F56" s="24"/>
      <c r="G56" s="42">
        <v>37</v>
      </c>
      <c r="H56" s="22"/>
      <c r="I56" s="27" t="s">
        <v>96</v>
      </c>
      <c r="J56" s="44"/>
      <c r="K56" s="27" t="s">
        <v>97</v>
      </c>
      <c r="L56" s="22"/>
      <c r="M56" s="30"/>
      <c r="N56" s="30"/>
      <c r="O56" s="30"/>
      <c r="P56" s="30"/>
      <c r="Q56" s="30"/>
      <c r="R56" s="32"/>
      <c r="S56" s="30"/>
      <c r="T56" s="48"/>
      <c r="U56" s="30"/>
      <c r="V56" s="30"/>
      <c r="W56" s="30"/>
      <c r="X56" s="30"/>
      <c r="Y56" s="10"/>
      <c r="Z56" s="64">
        <v>0</v>
      </c>
      <c r="AA56" s="10"/>
      <c r="AB56" s="133"/>
      <c r="AC56" s="22"/>
      <c r="AD56" s="131"/>
      <c r="AE56" s="22"/>
      <c r="AF56" s="121"/>
      <c r="AG56" s="10"/>
      <c r="AH56" s="61"/>
      <c r="AI56" s="9"/>
    </row>
    <row r="57" spans="2:35" s="1" customFormat="1" ht="59.45" customHeight="1" x14ac:dyDescent="0.2">
      <c r="B57" s="8"/>
      <c r="C57" s="140"/>
      <c r="D57" s="10"/>
      <c r="E57" s="128"/>
      <c r="F57" s="24"/>
      <c r="G57" s="42">
        <v>38</v>
      </c>
      <c r="H57" s="22"/>
      <c r="I57" s="27" t="s">
        <v>98</v>
      </c>
      <c r="J57" s="44"/>
      <c r="K57" s="27" t="s">
        <v>99</v>
      </c>
      <c r="L57" s="22"/>
      <c r="M57" s="30"/>
      <c r="N57" s="30"/>
      <c r="O57" s="30"/>
      <c r="P57" s="30"/>
      <c r="Q57" s="30"/>
      <c r="R57" s="32"/>
      <c r="S57" s="30"/>
      <c r="T57" s="48"/>
      <c r="U57" s="30"/>
      <c r="V57" s="30"/>
      <c r="W57" s="30"/>
      <c r="X57" s="30"/>
      <c r="Y57" s="10"/>
      <c r="Z57" s="64">
        <v>0</v>
      </c>
      <c r="AA57" s="10"/>
      <c r="AB57" s="133"/>
      <c r="AC57" s="22"/>
      <c r="AD57" s="131"/>
      <c r="AE57" s="22"/>
      <c r="AF57" s="121"/>
      <c r="AG57" s="10"/>
      <c r="AH57" s="61"/>
      <c r="AI57" s="9"/>
    </row>
    <row r="58" spans="2:35" s="1" customFormat="1" ht="59.45" customHeight="1" x14ac:dyDescent="0.2">
      <c r="B58" s="8"/>
      <c r="C58" s="140"/>
      <c r="D58" s="10"/>
      <c r="E58" s="128"/>
      <c r="F58" s="24"/>
      <c r="G58" s="42">
        <v>39</v>
      </c>
      <c r="H58" s="22"/>
      <c r="I58" s="27" t="s">
        <v>100</v>
      </c>
      <c r="J58" s="44"/>
      <c r="K58" s="27" t="s">
        <v>101</v>
      </c>
      <c r="L58" s="22"/>
      <c r="M58" s="31"/>
      <c r="N58" s="31"/>
      <c r="O58" s="31"/>
      <c r="P58" s="31"/>
      <c r="Q58" s="30"/>
      <c r="R58" s="32"/>
      <c r="S58" s="30"/>
      <c r="T58" s="30"/>
      <c r="U58" s="30"/>
      <c r="V58" s="30"/>
      <c r="W58" s="31"/>
      <c r="X58" s="31"/>
      <c r="Y58" s="10"/>
      <c r="Z58" s="64">
        <v>0</v>
      </c>
      <c r="AA58" s="10"/>
      <c r="AB58" s="133"/>
      <c r="AC58" s="22"/>
      <c r="AD58" s="131"/>
      <c r="AE58" s="22"/>
      <c r="AF58" s="121"/>
      <c r="AG58" s="10"/>
      <c r="AH58" s="47"/>
      <c r="AI58" s="9"/>
    </row>
    <row r="59" spans="2:35" s="1" customFormat="1" ht="59.45" customHeight="1" x14ac:dyDescent="0.2">
      <c r="B59" s="8"/>
      <c r="C59" s="140"/>
      <c r="D59" s="10"/>
      <c r="E59" s="128"/>
      <c r="F59" s="24"/>
      <c r="G59" s="42">
        <v>40</v>
      </c>
      <c r="H59" s="22"/>
      <c r="I59" s="29" t="s">
        <v>102</v>
      </c>
      <c r="J59" s="44"/>
      <c r="K59" s="77" t="s">
        <v>103</v>
      </c>
      <c r="L59" s="22"/>
      <c r="M59" s="30"/>
      <c r="N59" s="30"/>
      <c r="O59" s="30"/>
      <c r="P59" s="30"/>
      <c r="Q59" s="30"/>
      <c r="R59" s="32"/>
      <c r="S59" s="30"/>
      <c r="T59" s="30"/>
      <c r="U59" s="30"/>
      <c r="V59" s="48"/>
      <c r="W59" s="30"/>
      <c r="X59" s="30"/>
      <c r="Y59" s="10"/>
      <c r="Z59" s="64">
        <v>0</v>
      </c>
      <c r="AA59" s="10"/>
      <c r="AB59" s="133"/>
      <c r="AC59" s="22"/>
      <c r="AD59" s="131"/>
      <c r="AE59" s="22"/>
      <c r="AF59" s="121"/>
      <c r="AG59" s="10"/>
      <c r="AH59" s="47"/>
      <c r="AI59" s="9"/>
    </row>
    <row r="60" spans="2:35" s="1" customFormat="1" ht="15" customHeight="1" x14ac:dyDescent="0.25">
      <c r="B60" s="8"/>
      <c r="C60" s="140"/>
      <c r="D60" s="10"/>
      <c r="E60" s="22"/>
      <c r="F60" s="24"/>
      <c r="G60" s="36"/>
      <c r="H60" s="22"/>
      <c r="I60" s="28"/>
      <c r="J60" s="44"/>
      <c r="K60" s="28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10"/>
      <c r="Z60" s="37"/>
      <c r="AA60" s="10"/>
      <c r="AB60" s="38"/>
      <c r="AC60" s="22"/>
      <c r="AD60" s="131"/>
      <c r="AE60" s="22"/>
      <c r="AF60" s="121"/>
      <c r="AG60" s="10"/>
      <c r="AH60" s="65"/>
      <c r="AI60" s="9"/>
    </row>
    <row r="61" spans="2:35" s="1" customFormat="1" ht="72" customHeight="1" x14ac:dyDescent="0.2">
      <c r="B61" s="8"/>
      <c r="C61" s="140"/>
      <c r="D61" s="10"/>
      <c r="E61" s="23" t="s">
        <v>104</v>
      </c>
      <c r="F61" s="24"/>
      <c r="G61" s="42">
        <v>41</v>
      </c>
      <c r="H61" s="22"/>
      <c r="I61" s="29" t="s">
        <v>105</v>
      </c>
      <c r="J61" s="44"/>
      <c r="K61" s="29" t="s">
        <v>106</v>
      </c>
      <c r="L61" s="22"/>
      <c r="M61" s="45"/>
      <c r="N61" s="45"/>
      <c r="O61" s="45"/>
      <c r="P61" s="45"/>
      <c r="Q61" s="45"/>
      <c r="R61" s="32"/>
      <c r="S61" s="31"/>
      <c r="T61" s="48"/>
      <c r="U61" s="45"/>
      <c r="V61" s="45"/>
      <c r="W61" s="45"/>
      <c r="X61" s="45"/>
      <c r="Y61" s="10"/>
      <c r="Z61" s="64">
        <v>0</v>
      </c>
      <c r="AA61" s="10"/>
      <c r="AB61" s="46">
        <f>+Z61</f>
        <v>0</v>
      </c>
      <c r="AC61" s="22"/>
      <c r="AD61" s="131"/>
      <c r="AE61" s="22"/>
      <c r="AF61" s="121"/>
      <c r="AG61" s="10"/>
      <c r="AH61" s="41"/>
      <c r="AI61" s="9"/>
    </row>
    <row r="62" spans="2:35" s="1" customFormat="1" ht="15" customHeight="1" x14ac:dyDescent="0.25">
      <c r="B62" s="8"/>
      <c r="C62" s="140"/>
      <c r="D62" s="10"/>
      <c r="E62" s="22"/>
      <c r="F62" s="24"/>
      <c r="G62" s="36"/>
      <c r="H62" s="22"/>
      <c r="I62" s="78"/>
      <c r="J62" s="44"/>
      <c r="K62" s="78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10"/>
      <c r="Z62" s="37"/>
      <c r="AA62" s="10"/>
      <c r="AB62" s="37"/>
      <c r="AC62" s="22"/>
      <c r="AD62" s="131"/>
      <c r="AE62" s="22"/>
      <c r="AF62" s="121"/>
      <c r="AG62" s="10"/>
      <c r="AH62" s="65"/>
      <c r="AI62" s="9"/>
    </row>
    <row r="63" spans="2:35" s="1" customFormat="1" ht="61.5" customHeight="1" x14ac:dyDescent="0.2">
      <c r="B63" s="8"/>
      <c r="C63" s="140"/>
      <c r="D63" s="10"/>
      <c r="E63" s="23" t="s">
        <v>107</v>
      </c>
      <c r="F63" s="24"/>
      <c r="G63" s="42">
        <v>42</v>
      </c>
      <c r="H63" s="22"/>
      <c r="I63" s="29" t="s">
        <v>108</v>
      </c>
      <c r="J63" s="44"/>
      <c r="K63" s="77" t="s">
        <v>109</v>
      </c>
      <c r="L63" s="22"/>
      <c r="M63" s="30"/>
      <c r="N63" s="30"/>
      <c r="O63" s="30"/>
      <c r="P63" s="30"/>
      <c r="Q63" s="30"/>
      <c r="R63" s="32"/>
      <c r="S63" s="30"/>
      <c r="T63" s="30"/>
      <c r="U63" s="48"/>
      <c r="V63" s="30"/>
      <c r="W63" s="30"/>
      <c r="X63" s="30"/>
      <c r="Y63" s="10"/>
      <c r="Z63" s="64">
        <v>0</v>
      </c>
      <c r="AA63" s="10"/>
      <c r="AB63" s="46">
        <f>+Z63</f>
        <v>0</v>
      </c>
      <c r="AC63" s="22"/>
      <c r="AD63" s="131"/>
      <c r="AE63" s="22"/>
      <c r="AF63" s="121"/>
      <c r="AG63" s="10"/>
      <c r="AH63" s="41"/>
      <c r="AI63" s="9"/>
    </row>
    <row r="64" spans="2:35" s="1" customFormat="1" ht="15" customHeight="1" x14ac:dyDescent="0.25">
      <c r="B64" s="8"/>
      <c r="C64" s="140"/>
      <c r="D64" s="10"/>
      <c r="E64" s="22"/>
      <c r="F64" s="24"/>
      <c r="G64" s="36"/>
      <c r="H64" s="22"/>
      <c r="I64" s="78"/>
      <c r="J64" s="28"/>
      <c r="K64" s="78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10"/>
      <c r="Z64" s="37"/>
      <c r="AA64" s="10"/>
      <c r="AB64" s="38"/>
      <c r="AC64" s="22"/>
      <c r="AD64" s="131"/>
      <c r="AE64" s="22"/>
      <c r="AF64" s="121"/>
      <c r="AG64" s="10"/>
      <c r="AH64" s="65"/>
      <c r="AI64" s="9"/>
    </row>
    <row r="65" spans="2:35" s="1" customFormat="1" ht="62.45" customHeight="1" x14ac:dyDescent="0.2">
      <c r="B65" s="8"/>
      <c r="C65" s="140"/>
      <c r="D65" s="10"/>
      <c r="E65" s="23" t="s">
        <v>110</v>
      </c>
      <c r="F65" s="24"/>
      <c r="G65" s="109">
        <v>43</v>
      </c>
      <c r="H65" s="22"/>
      <c r="I65" s="27" t="s">
        <v>111</v>
      </c>
      <c r="J65" s="44"/>
      <c r="K65" s="27" t="s">
        <v>112</v>
      </c>
      <c r="L65" s="22"/>
      <c r="M65" s="30"/>
      <c r="N65" s="30"/>
      <c r="O65" s="30"/>
      <c r="P65" s="107"/>
      <c r="Q65" s="30"/>
      <c r="R65" s="30"/>
      <c r="S65" s="108"/>
      <c r="T65" s="30"/>
      <c r="U65" s="48"/>
      <c r="V65" s="107"/>
      <c r="W65" s="32"/>
      <c r="X65" s="30"/>
      <c r="Y65" s="10"/>
      <c r="Z65" s="64">
        <v>0.33</v>
      </c>
      <c r="AA65" s="10"/>
      <c r="AB65" s="46">
        <f>+Z65</f>
        <v>0.33</v>
      </c>
      <c r="AC65" s="22"/>
      <c r="AD65" s="132"/>
      <c r="AE65" s="22"/>
      <c r="AF65" s="121"/>
      <c r="AG65" s="10"/>
      <c r="AH65" s="79" t="s">
        <v>274</v>
      </c>
      <c r="AI65" s="9"/>
    </row>
    <row r="66" spans="2:35" s="1" customFormat="1" ht="18" x14ac:dyDescent="0.25">
      <c r="B66" s="8"/>
      <c r="C66" s="10"/>
      <c r="D66" s="10"/>
      <c r="E66" s="22"/>
      <c r="F66" s="24"/>
      <c r="G66" s="36"/>
      <c r="H66" s="22"/>
      <c r="I66" s="28"/>
      <c r="J66" s="44"/>
      <c r="K66" s="28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10"/>
      <c r="Z66" s="37"/>
      <c r="AA66" s="10"/>
      <c r="AB66" s="38"/>
      <c r="AC66" s="22"/>
      <c r="AD66" s="38"/>
      <c r="AE66" s="22"/>
      <c r="AF66" s="121"/>
      <c r="AG66" s="10"/>
      <c r="AH66" s="65"/>
      <c r="AI66" s="9"/>
    </row>
    <row r="67" spans="2:35" s="1" customFormat="1" ht="51" customHeight="1" x14ac:dyDescent="0.2">
      <c r="B67" s="8"/>
      <c r="C67" s="137" t="s">
        <v>113</v>
      </c>
      <c r="D67" s="10"/>
      <c r="E67" s="141" t="s">
        <v>114</v>
      </c>
      <c r="F67" s="24"/>
      <c r="G67" s="42">
        <v>44</v>
      </c>
      <c r="H67" s="22"/>
      <c r="I67" s="27" t="s">
        <v>115</v>
      </c>
      <c r="J67" s="44"/>
      <c r="K67" s="27" t="s">
        <v>116</v>
      </c>
      <c r="L67" s="22"/>
      <c r="M67" s="30"/>
      <c r="N67" s="30"/>
      <c r="O67" s="30"/>
      <c r="P67" s="30"/>
      <c r="Q67" s="30"/>
      <c r="R67" s="30"/>
      <c r="S67" s="31"/>
      <c r="T67" s="30"/>
      <c r="U67" s="30"/>
      <c r="V67" s="48"/>
      <c r="W67" s="32"/>
      <c r="X67" s="30"/>
      <c r="Y67" s="10"/>
      <c r="Z67" s="46">
        <v>0</v>
      </c>
      <c r="AA67" s="10"/>
      <c r="AB67" s="130">
        <f>AVERAGE(Z67:Z69)</f>
        <v>0</v>
      </c>
      <c r="AC67" s="22"/>
      <c r="AD67" s="133">
        <f>AVERAGE(AB67:AB78)</f>
        <v>0</v>
      </c>
      <c r="AE67" s="22"/>
      <c r="AF67" s="121"/>
      <c r="AG67" s="10"/>
      <c r="AH67" s="47"/>
      <c r="AI67" s="9"/>
    </row>
    <row r="68" spans="2:35" s="1" customFormat="1" ht="62.1" customHeight="1" x14ac:dyDescent="0.2">
      <c r="B68" s="8"/>
      <c r="C68" s="138"/>
      <c r="D68" s="10"/>
      <c r="E68" s="142"/>
      <c r="F68" s="24"/>
      <c r="G68" s="42">
        <v>45</v>
      </c>
      <c r="H68" s="22"/>
      <c r="I68" s="27" t="s">
        <v>117</v>
      </c>
      <c r="J68" s="44"/>
      <c r="K68" s="27" t="s">
        <v>118</v>
      </c>
      <c r="L68" s="22"/>
      <c r="M68" s="30"/>
      <c r="N68" s="30"/>
      <c r="O68" s="30"/>
      <c r="P68" s="30"/>
      <c r="Q68" s="30"/>
      <c r="R68" s="31"/>
      <c r="S68" s="48"/>
      <c r="T68" s="30"/>
      <c r="U68" s="32"/>
      <c r="V68" s="30"/>
      <c r="W68" s="30"/>
      <c r="X68" s="30"/>
      <c r="Y68" s="10"/>
      <c r="Z68" s="64">
        <v>0</v>
      </c>
      <c r="AA68" s="10"/>
      <c r="AB68" s="131"/>
      <c r="AC68" s="22"/>
      <c r="AD68" s="133"/>
      <c r="AE68" s="22"/>
      <c r="AF68" s="121"/>
      <c r="AG68" s="10"/>
      <c r="AH68" s="80"/>
      <c r="AI68" s="9"/>
    </row>
    <row r="69" spans="2:35" s="1" customFormat="1" ht="62.1" customHeight="1" x14ac:dyDescent="0.2">
      <c r="B69" s="8"/>
      <c r="C69" s="138"/>
      <c r="D69" s="10"/>
      <c r="E69" s="143"/>
      <c r="F69" s="24"/>
      <c r="G69" s="42">
        <v>46</v>
      </c>
      <c r="H69" s="22"/>
      <c r="I69" s="29" t="s">
        <v>119</v>
      </c>
      <c r="J69" s="44"/>
      <c r="K69" s="29" t="s">
        <v>120</v>
      </c>
      <c r="L69" s="22"/>
      <c r="M69" s="30"/>
      <c r="N69" s="30"/>
      <c r="O69" s="30"/>
      <c r="P69" s="30"/>
      <c r="Q69" s="30"/>
      <c r="R69" s="31"/>
      <c r="S69" s="30"/>
      <c r="T69" s="30"/>
      <c r="U69" s="62"/>
      <c r="V69" s="30"/>
      <c r="W69" s="32"/>
      <c r="X69" s="30"/>
      <c r="Y69" s="10"/>
      <c r="Z69" s="64">
        <v>0</v>
      </c>
      <c r="AA69" s="10"/>
      <c r="AB69" s="132"/>
      <c r="AC69" s="22"/>
      <c r="AD69" s="133"/>
      <c r="AE69" s="22"/>
      <c r="AF69" s="121"/>
      <c r="AG69" s="10"/>
      <c r="AH69" s="80"/>
      <c r="AI69" s="9"/>
    </row>
    <row r="70" spans="2:35" s="1" customFormat="1" ht="15" customHeight="1" x14ac:dyDescent="0.2">
      <c r="B70" s="8"/>
      <c r="C70" s="138"/>
      <c r="D70" s="10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10"/>
      <c r="AB70" s="22"/>
      <c r="AC70" s="22"/>
      <c r="AD70" s="133"/>
      <c r="AE70" s="22"/>
      <c r="AF70" s="121"/>
      <c r="AG70" s="10"/>
      <c r="AH70" s="80"/>
      <c r="AI70" s="9"/>
    </row>
    <row r="71" spans="2:35" s="1" customFormat="1" ht="62.1" customHeight="1" x14ac:dyDescent="0.2">
      <c r="B71" s="8"/>
      <c r="C71" s="138"/>
      <c r="D71" s="10"/>
      <c r="E71" s="23" t="s">
        <v>121</v>
      </c>
      <c r="F71" s="24"/>
      <c r="G71" s="42">
        <v>47</v>
      </c>
      <c r="H71" s="22"/>
      <c r="I71" s="29" t="s">
        <v>122</v>
      </c>
      <c r="J71" s="44"/>
      <c r="K71" s="27" t="s">
        <v>123</v>
      </c>
      <c r="L71" s="22"/>
      <c r="M71" s="30"/>
      <c r="N71" s="30"/>
      <c r="O71" s="30"/>
      <c r="P71" s="30"/>
      <c r="Q71" s="30"/>
      <c r="R71" s="31"/>
      <c r="S71" s="32"/>
      <c r="T71" s="30"/>
      <c r="U71" s="30"/>
      <c r="V71" s="30"/>
      <c r="W71" s="30"/>
      <c r="X71" s="30"/>
      <c r="Y71" s="10"/>
      <c r="Z71" s="64">
        <v>0</v>
      </c>
      <c r="AA71" s="10"/>
      <c r="AB71" s="46">
        <f>+Z71</f>
        <v>0</v>
      </c>
      <c r="AC71" s="22"/>
      <c r="AD71" s="133"/>
      <c r="AE71" s="22"/>
      <c r="AF71" s="121"/>
      <c r="AG71" s="10"/>
      <c r="AH71" s="80"/>
      <c r="AI71" s="9"/>
    </row>
    <row r="72" spans="2:35" s="1" customFormat="1" ht="21" customHeight="1" x14ac:dyDescent="0.2">
      <c r="B72" s="8"/>
      <c r="C72" s="138"/>
      <c r="D72" s="10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133"/>
      <c r="AE72" s="22"/>
      <c r="AF72" s="121"/>
      <c r="AG72" s="10"/>
      <c r="AH72" s="41"/>
      <c r="AI72" s="9"/>
    </row>
    <row r="73" spans="2:35" s="1" customFormat="1" ht="18" x14ac:dyDescent="0.25">
      <c r="B73" s="8"/>
      <c r="C73" s="138"/>
      <c r="D73" s="10"/>
      <c r="E73" s="22"/>
      <c r="F73" s="24"/>
      <c r="G73" s="36"/>
      <c r="H73" s="22"/>
      <c r="I73" s="28"/>
      <c r="J73" s="28"/>
      <c r="K73" s="28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10"/>
      <c r="Z73" s="37"/>
      <c r="AA73" s="10"/>
      <c r="AB73" s="38"/>
      <c r="AC73" s="22"/>
      <c r="AD73" s="133"/>
      <c r="AE73" s="22"/>
      <c r="AF73" s="121"/>
      <c r="AG73" s="10"/>
      <c r="AH73" s="81"/>
      <c r="AI73" s="9"/>
    </row>
    <row r="74" spans="2:35" s="1" customFormat="1" ht="59.1" customHeight="1" x14ac:dyDescent="0.2">
      <c r="B74" s="8"/>
      <c r="C74" s="138"/>
      <c r="D74" s="10"/>
      <c r="E74" s="82" t="s">
        <v>124</v>
      </c>
      <c r="F74" s="24"/>
      <c r="G74" s="42">
        <v>48</v>
      </c>
      <c r="H74" s="22"/>
      <c r="I74" s="29" t="s">
        <v>125</v>
      </c>
      <c r="J74" s="44"/>
      <c r="K74" s="29" t="s">
        <v>126</v>
      </c>
      <c r="L74" s="22"/>
      <c r="M74" s="30"/>
      <c r="N74" s="30"/>
      <c r="O74" s="30"/>
      <c r="P74" s="30"/>
      <c r="Q74" s="30"/>
      <c r="R74" s="30"/>
      <c r="S74" s="31"/>
      <c r="T74" s="30"/>
      <c r="U74" s="30"/>
      <c r="V74" s="30"/>
      <c r="W74" s="32"/>
      <c r="X74" s="30"/>
      <c r="Y74" s="10"/>
      <c r="Z74" s="46">
        <v>0</v>
      </c>
      <c r="AA74" s="10"/>
      <c r="AB74" s="46">
        <f>+Z74</f>
        <v>0</v>
      </c>
      <c r="AC74" s="22"/>
      <c r="AD74" s="133"/>
      <c r="AE74" s="22"/>
      <c r="AF74" s="121"/>
      <c r="AG74" s="10"/>
      <c r="AH74" s="41"/>
      <c r="AI74" s="9"/>
    </row>
    <row r="75" spans="2:35" s="1" customFormat="1" ht="18" x14ac:dyDescent="0.25">
      <c r="B75" s="8"/>
      <c r="C75" s="138"/>
      <c r="D75" s="10"/>
      <c r="E75" s="22"/>
      <c r="F75" s="24"/>
      <c r="G75" s="36"/>
      <c r="H75" s="22"/>
      <c r="I75" s="78"/>
      <c r="J75" s="28"/>
      <c r="K75" s="78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10"/>
      <c r="Z75" s="38"/>
      <c r="AA75" s="10"/>
      <c r="AB75" s="38"/>
      <c r="AC75" s="22"/>
      <c r="AD75" s="133"/>
      <c r="AE75" s="22"/>
      <c r="AF75" s="121"/>
      <c r="AG75" s="10"/>
      <c r="AH75" s="81"/>
      <c r="AI75" s="9"/>
    </row>
    <row r="76" spans="2:35" s="1" customFormat="1" ht="60" customHeight="1" x14ac:dyDescent="0.2">
      <c r="B76" s="8"/>
      <c r="C76" s="138"/>
      <c r="D76" s="10"/>
      <c r="E76" s="23" t="s">
        <v>127</v>
      </c>
      <c r="F76" s="24"/>
      <c r="G76" s="42">
        <v>49</v>
      </c>
      <c r="H76" s="22"/>
      <c r="I76" s="29" t="s">
        <v>128</v>
      </c>
      <c r="J76" s="44"/>
      <c r="K76" s="29" t="s">
        <v>129</v>
      </c>
      <c r="L76" s="22"/>
      <c r="M76" s="30"/>
      <c r="N76" s="30"/>
      <c r="O76" s="30"/>
      <c r="P76" s="31"/>
      <c r="Q76" s="30"/>
      <c r="R76" s="30"/>
      <c r="S76" s="48"/>
      <c r="T76" s="30"/>
      <c r="U76" s="32"/>
      <c r="V76" s="30"/>
      <c r="W76" s="30"/>
      <c r="X76" s="30"/>
      <c r="Y76" s="10"/>
      <c r="Z76" s="46">
        <v>0</v>
      </c>
      <c r="AA76" s="10"/>
      <c r="AB76" s="46">
        <f>+Z76</f>
        <v>0</v>
      </c>
      <c r="AC76" s="22"/>
      <c r="AD76" s="133"/>
      <c r="AE76" s="22"/>
      <c r="AF76" s="121"/>
      <c r="AG76" s="10"/>
      <c r="AH76" s="47"/>
      <c r="AI76" s="9"/>
    </row>
    <row r="77" spans="2:35" s="1" customFormat="1" ht="18" x14ac:dyDescent="0.25">
      <c r="B77" s="8"/>
      <c r="C77" s="138"/>
      <c r="D77" s="10"/>
      <c r="E77" s="22"/>
      <c r="F77" s="24"/>
      <c r="G77" s="36"/>
      <c r="H77" s="22"/>
      <c r="I77" s="78"/>
      <c r="J77" s="28"/>
      <c r="K77" s="78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10"/>
      <c r="Z77" s="37"/>
      <c r="AA77" s="10"/>
      <c r="AB77" s="38"/>
      <c r="AC77" s="22"/>
      <c r="AD77" s="133"/>
      <c r="AE77" s="22"/>
      <c r="AF77" s="121"/>
      <c r="AG77" s="10"/>
      <c r="AH77" s="83"/>
      <c r="AI77" s="9"/>
    </row>
    <row r="78" spans="2:35" s="1" customFormat="1" ht="75.599999999999994" customHeight="1" x14ac:dyDescent="0.2">
      <c r="B78" s="8"/>
      <c r="C78" s="139"/>
      <c r="D78" s="10"/>
      <c r="E78" s="23" t="s">
        <v>130</v>
      </c>
      <c r="F78" s="24"/>
      <c r="G78" s="42">
        <v>50</v>
      </c>
      <c r="H78" s="22"/>
      <c r="I78" s="59" t="s">
        <v>131</v>
      </c>
      <c r="J78" s="44"/>
      <c r="K78" s="84" t="s">
        <v>132</v>
      </c>
      <c r="L78" s="22"/>
      <c r="M78" s="30"/>
      <c r="N78" s="30"/>
      <c r="O78" s="30"/>
      <c r="P78" s="30"/>
      <c r="Q78" s="30"/>
      <c r="R78" s="30"/>
      <c r="S78" s="30"/>
      <c r="T78" s="30"/>
      <c r="U78" s="30"/>
      <c r="V78" s="32"/>
      <c r="W78" s="31"/>
      <c r="X78" s="30"/>
      <c r="Y78" s="10"/>
      <c r="Z78" s="85">
        <v>0</v>
      </c>
      <c r="AA78" s="10"/>
      <c r="AB78" s="46">
        <f>+Z78</f>
        <v>0</v>
      </c>
      <c r="AC78" s="22"/>
      <c r="AD78" s="133"/>
      <c r="AE78" s="22"/>
      <c r="AF78" s="121"/>
      <c r="AG78" s="10"/>
      <c r="AH78" s="47"/>
      <c r="AI78" s="9"/>
    </row>
    <row r="79" spans="2:35" s="1" customFormat="1" ht="15" customHeight="1" x14ac:dyDescent="0.25">
      <c r="B79" s="8"/>
      <c r="C79" s="10"/>
      <c r="D79" s="10"/>
      <c r="E79" s="10"/>
      <c r="F79" s="24"/>
      <c r="G79" s="86"/>
      <c r="H79" s="10"/>
      <c r="I79" s="87"/>
      <c r="J79" s="87"/>
      <c r="K79" s="87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21"/>
      <c r="AG79" s="10"/>
      <c r="AH79" s="88"/>
      <c r="AI79" s="9"/>
    </row>
    <row r="80" spans="2:35" s="1" customFormat="1" ht="120.75" customHeight="1" x14ac:dyDescent="0.2">
      <c r="B80" s="8"/>
      <c r="C80" s="141" t="s">
        <v>133</v>
      </c>
      <c r="D80" s="10"/>
      <c r="E80" s="141" t="s">
        <v>134</v>
      </c>
      <c r="F80" s="24"/>
      <c r="G80" s="42">
        <v>51</v>
      </c>
      <c r="H80" s="22"/>
      <c r="I80" s="29" t="s">
        <v>135</v>
      </c>
      <c r="J80" s="44"/>
      <c r="K80" s="29" t="s">
        <v>136</v>
      </c>
      <c r="L80" s="22"/>
      <c r="M80" s="30"/>
      <c r="N80" s="30"/>
      <c r="O80" s="30"/>
      <c r="P80" s="30"/>
      <c r="Q80" s="30"/>
      <c r="R80" s="30"/>
      <c r="S80" s="30"/>
      <c r="T80" s="30"/>
      <c r="U80" s="31"/>
      <c r="V80" s="48"/>
      <c r="W80" s="32"/>
      <c r="X80" s="30"/>
      <c r="Y80" s="10"/>
      <c r="Z80" s="85">
        <v>0</v>
      </c>
      <c r="AA80" s="10"/>
      <c r="AB80" s="130">
        <f>AVERAGE(Z80:Z85)</f>
        <v>0</v>
      </c>
      <c r="AC80" s="22"/>
      <c r="AD80" s="130">
        <f>+AVERAGE(AB80)</f>
        <v>0</v>
      </c>
      <c r="AE80" s="22"/>
      <c r="AF80" s="121"/>
      <c r="AG80" s="10"/>
      <c r="AH80" s="41"/>
      <c r="AI80" s="9"/>
    </row>
    <row r="81" spans="2:35" s="1" customFormat="1" ht="120.75" customHeight="1" x14ac:dyDescent="0.2">
      <c r="B81" s="8"/>
      <c r="C81" s="142"/>
      <c r="D81" s="10"/>
      <c r="E81" s="142"/>
      <c r="F81" s="24"/>
      <c r="G81" s="42">
        <v>52</v>
      </c>
      <c r="H81" s="22"/>
      <c r="I81" s="27" t="s">
        <v>137</v>
      </c>
      <c r="J81" s="44"/>
      <c r="K81" s="29" t="s">
        <v>138</v>
      </c>
      <c r="L81" s="22"/>
      <c r="M81" s="30"/>
      <c r="N81" s="30"/>
      <c r="O81" s="30"/>
      <c r="P81" s="30"/>
      <c r="Q81" s="30"/>
      <c r="R81" s="30"/>
      <c r="S81" s="30"/>
      <c r="T81" s="30"/>
      <c r="U81" s="31"/>
      <c r="V81" s="48"/>
      <c r="W81" s="30"/>
      <c r="X81" s="32"/>
      <c r="Y81" s="10"/>
      <c r="Z81" s="85">
        <v>0</v>
      </c>
      <c r="AA81" s="10"/>
      <c r="AB81" s="131"/>
      <c r="AC81" s="22"/>
      <c r="AD81" s="131"/>
      <c r="AE81" s="22"/>
      <c r="AF81" s="121"/>
      <c r="AG81" s="10"/>
      <c r="AH81" s="41"/>
      <c r="AI81" s="9"/>
    </row>
    <row r="82" spans="2:35" s="1" customFormat="1" ht="120.75" customHeight="1" x14ac:dyDescent="0.2">
      <c r="B82" s="8"/>
      <c r="C82" s="142"/>
      <c r="D82" s="10"/>
      <c r="E82" s="142"/>
      <c r="F82" s="24"/>
      <c r="G82" s="42">
        <v>53</v>
      </c>
      <c r="H82" s="22"/>
      <c r="I82" s="29" t="s">
        <v>139</v>
      </c>
      <c r="J82" s="44"/>
      <c r="K82" s="29" t="s">
        <v>140</v>
      </c>
      <c r="L82" s="22"/>
      <c r="M82" s="30"/>
      <c r="N82" s="30"/>
      <c r="O82" s="30"/>
      <c r="P82" s="30"/>
      <c r="Q82" s="30"/>
      <c r="R82" s="30"/>
      <c r="S82" s="30"/>
      <c r="T82" s="30"/>
      <c r="U82" s="31"/>
      <c r="V82" s="32"/>
      <c r="W82" s="30"/>
      <c r="X82" s="30"/>
      <c r="Y82" s="10"/>
      <c r="Z82" s="85">
        <v>0</v>
      </c>
      <c r="AA82" s="10"/>
      <c r="AB82" s="131"/>
      <c r="AC82" s="22"/>
      <c r="AD82" s="131"/>
      <c r="AE82" s="22"/>
      <c r="AF82" s="121"/>
      <c r="AG82" s="10"/>
      <c r="AH82" s="41"/>
      <c r="AI82" s="9"/>
    </row>
    <row r="83" spans="2:35" s="1" customFormat="1" ht="120.75" customHeight="1" x14ac:dyDescent="0.2">
      <c r="B83" s="8"/>
      <c r="C83" s="142"/>
      <c r="D83" s="10"/>
      <c r="E83" s="142"/>
      <c r="F83" s="24"/>
      <c r="G83" s="42">
        <v>54</v>
      </c>
      <c r="H83" s="22"/>
      <c r="I83" s="29" t="s">
        <v>141</v>
      </c>
      <c r="J83" s="44"/>
      <c r="K83" s="29" t="s">
        <v>140</v>
      </c>
      <c r="L83" s="22"/>
      <c r="M83" s="30"/>
      <c r="N83" s="30"/>
      <c r="O83" s="30"/>
      <c r="P83" s="30"/>
      <c r="Q83" s="30"/>
      <c r="R83" s="30"/>
      <c r="S83" s="30"/>
      <c r="T83" s="30"/>
      <c r="U83" s="31"/>
      <c r="V83" s="32"/>
      <c r="W83" s="30"/>
      <c r="X83" s="30"/>
      <c r="Y83" s="10"/>
      <c r="Z83" s="85">
        <v>0</v>
      </c>
      <c r="AA83" s="10"/>
      <c r="AB83" s="131"/>
      <c r="AC83" s="22"/>
      <c r="AD83" s="131"/>
      <c r="AE83" s="22"/>
      <c r="AF83" s="121"/>
      <c r="AG83" s="10"/>
      <c r="AH83" s="41"/>
      <c r="AI83" s="9"/>
    </row>
    <row r="84" spans="2:35" s="1" customFormat="1" ht="120.75" customHeight="1" x14ac:dyDescent="0.2">
      <c r="B84" s="8"/>
      <c r="C84" s="142"/>
      <c r="D84" s="10"/>
      <c r="E84" s="142"/>
      <c r="F84" s="24"/>
      <c r="G84" s="42">
        <v>55</v>
      </c>
      <c r="H84" s="22"/>
      <c r="I84" s="29" t="s">
        <v>142</v>
      </c>
      <c r="J84" s="44"/>
      <c r="K84" s="59" t="s">
        <v>143</v>
      </c>
      <c r="L84" s="22"/>
      <c r="M84" s="89"/>
      <c r="N84" s="89"/>
      <c r="O84" s="89"/>
      <c r="P84" s="89"/>
      <c r="Q84" s="89"/>
      <c r="R84" s="90"/>
      <c r="S84" s="89"/>
      <c r="T84" s="89"/>
      <c r="U84" s="91"/>
      <c r="V84" s="92"/>
      <c r="W84" s="89"/>
      <c r="X84" s="89"/>
      <c r="Y84" s="10"/>
      <c r="Z84" s="85">
        <v>0</v>
      </c>
      <c r="AA84" s="10"/>
      <c r="AB84" s="131"/>
      <c r="AC84" s="22"/>
      <c r="AD84" s="131"/>
      <c r="AE84" s="22"/>
      <c r="AF84" s="121"/>
      <c r="AG84" s="10"/>
      <c r="AH84" s="41"/>
      <c r="AI84" s="9"/>
    </row>
    <row r="85" spans="2:35" s="1" customFormat="1" ht="120.75" customHeight="1" x14ac:dyDescent="0.2">
      <c r="B85" s="8"/>
      <c r="C85" s="143"/>
      <c r="D85" s="10"/>
      <c r="E85" s="143"/>
      <c r="F85" s="24"/>
      <c r="G85" s="42">
        <v>56</v>
      </c>
      <c r="H85" s="22"/>
      <c r="I85" s="29" t="s">
        <v>144</v>
      </c>
      <c r="J85" s="44"/>
      <c r="K85" s="29" t="s">
        <v>145</v>
      </c>
      <c r="L85" s="22"/>
      <c r="M85" s="59"/>
      <c r="N85" s="29"/>
      <c r="O85" s="29"/>
      <c r="P85" s="29"/>
      <c r="Q85" s="29"/>
      <c r="R85" s="29"/>
      <c r="S85" s="29"/>
      <c r="T85" s="29"/>
      <c r="U85" s="29"/>
      <c r="V85" s="29"/>
      <c r="W85" s="32"/>
      <c r="X85" s="29"/>
      <c r="Y85" s="10"/>
      <c r="Z85" s="93">
        <v>0</v>
      </c>
      <c r="AA85" s="10"/>
      <c r="AB85" s="132"/>
      <c r="AC85" s="22"/>
      <c r="AD85" s="132"/>
      <c r="AE85" s="22"/>
      <c r="AF85" s="122"/>
      <c r="AG85" s="10"/>
      <c r="AH85" s="41"/>
      <c r="AI85" s="9"/>
    </row>
    <row r="86" spans="2:35" s="1" customFormat="1" ht="15" thickBot="1" x14ac:dyDescent="0.25">
      <c r="B86" s="94"/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95"/>
      <c r="Y86" s="95"/>
      <c r="Z86" s="95"/>
      <c r="AA86" s="95"/>
      <c r="AB86" s="95"/>
      <c r="AC86" s="95"/>
      <c r="AD86" s="95"/>
      <c r="AE86" s="95"/>
      <c r="AF86" s="95"/>
      <c r="AG86" s="95"/>
      <c r="AH86" s="96"/>
      <c r="AI86" s="97"/>
    </row>
    <row r="87" spans="2:35" s="1" customFormat="1" ht="15" thickTop="1" x14ac:dyDescent="0.2">
      <c r="AH87" s="2"/>
    </row>
  </sheetData>
  <mergeCells count="36">
    <mergeCell ref="C80:C85"/>
    <mergeCell ref="E80:E85"/>
    <mergeCell ref="AB80:AB85"/>
    <mergeCell ref="AD80:AD85"/>
    <mergeCell ref="C53:C65"/>
    <mergeCell ref="C67:C78"/>
    <mergeCell ref="E67:E69"/>
    <mergeCell ref="AB67:AB69"/>
    <mergeCell ref="AD67:AD78"/>
    <mergeCell ref="AD23:AD25"/>
    <mergeCell ref="C27:C51"/>
    <mergeCell ref="E27:E38"/>
    <mergeCell ref="AB27:AB38"/>
    <mergeCell ref="AD27:AD51"/>
    <mergeCell ref="E40:E41"/>
    <mergeCell ref="AB40:AB41"/>
    <mergeCell ref="E43:E46"/>
    <mergeCell ref="AB43:AB46"/>
    <mergeCell ref="E48:E51"/>
    <mergeCell ref="AB48:AB51"/>
    <mergeCell ref="C3:AH5"/>
    <mergeCell ref="C9:C21"/>
    <mergeCell ref="AD9:AD21"/>
    <mergeCell ref="AF9:AF85"/>
    <mergeCell ref="E11:E13"/>
    <mergeCell ref="AB11:AB13"/>
    <mergeCell ref="E17:E18"/>
    <mergeCell ref="AB17:AB18"/>
    <mergeCell ref="E20:E21"/>
    <mergeCell ref="AB20:AB21"/>
    <mergeCell ref="AD53:AD65"/>
    <mergeCell ref="E55:E59"/>
    <mergeCell ref="AB55:AB59"/>
    <mergeCell ref="C23:C25"/>
    <mergeCell ref="E23:E25"/>
    <mergeCell ref="AB23:AB25"/>
  </mergeCells>
  <conditionalFormatting sqref="Z9 Z68:Z69 Z71">
    <cfRule type="cellIs" dxfId="77" priority="76" operator="between">
      <formula>0.8</formula>
      <formula>1</formula>
    </cfRule>
    <cfRule type="cellIs" dxfId="76" priority="77" operator="between">
      <formula>0.6</formula>
      <formula>0.79</formula>
    </cfRule>
    <cfRule type="cellIs" dxfId="75" priority="78" operator="between">
      <formula>0</formula>
      <formula>0.59</formula>
    </cfRule>
  </conditionalFormatting>
  <conditionalFormatting sqref="Z15">
    <cfRule type="cellIs" dxfId="74" priority="73" operator="between">
      <formula>0.8</formula>
      <formula>1</formula>
    </cfRule>
    <cfRule type="cellIs" dxfId="73" priority="74" operator="between">
      <formula>0.6</formula>
      <formula>0.79</formula>
    </cfRule>
    <cfRule type="cellIs" dxfId="72" priority="75" operator="between">
      <formula>0</formula>
      <formula>0.59</formula>
    </cfRule>
  </conditionalFormatting>
  <conditionalFormatting sqref="Z18">
    <cfRule type="cellIs" dxfId="71" priority="70" operator="between">
      <formula>0.8</formula>
      <formula>1</formula>
    </cfRule>
    <cfRule type="cellIs" dxfId="70" priority="71" operator="between">
      <formula>0.6</formula>
      <formula>0.79</formula>
    </cfRule>
    <cfRule type="cellIs" dxfId="69" priority="72" operator="between">
      <formula>0</formula>
      <formula>0.59</formula>
    </cfRule>
  </conditionalFormatting>
  <conditionalFormatting sqref="Z21">
    <cfRule type="cellIs" dxfId="68" priority="67" operator="between">
      <formula>0.8</formula>
      <formula>1</formula>
    </cfRule>
    <cfRule type="cellIs" dxfId="67" priority="68" operator="between">
      <formula>0.6</formula>
      <formula>0.79</formula>
    </cfRule>
    <cfRule type="cellIs" dxfId="66" priority="69" operator="between">
      <formula>0</formula>
      <formula>0.59</formula>
    </cfRule>
  </conditionalFormatting>
  <conditionalFormatting sqref="Z27:Z31">
    <cfRule type="cellIs" dxfId="65" priority="64" operator="between">
      <formula>0.8</formula>
      <formula>1</formula>
    </cfRule>
    <cfRule type="cellIs" dxfId="64" priority="65" operator="between">
      <formula>0.6</formula>
      <formula>0.79</formula>
    </cfRule>
    <cfRule type="cellIs" dxfId="63" priority="66" operator="between">
      <formula>0</formula>
      <formula>0.59</formula>
    </cfRule>
  </conditionalFormatting>
  <conditionalFormatting sqref="Z32:Z36">
    <cfRule type="cellIs" dxfId="62" priority="61" operator="between">
      <formula>0.8</formula>
      <formula>1</formula>
    </cfRule>
    <cfRule type="cellIs" dxfId="61" priority="62" operator="between">
      <formula>0.6</formula>
      <formula>0.79</formula>
    </cfRule>
    <cfRule type="cellIs" dxfId="60" priority="63" operator="between">
      <formula>0</formula>
      <formula>0.59</formula>
    </cfRule>
  </conditionalFormatting>
  <conditionalFormatting sqref="Z37">
    <cfRule type="cellIs" dxfId="59" priority="58" operator="between">
      <formula>0.8</formula>
      <formula>1</formula>
    </cfRule>
    <cfRule type="cellIs" dxfId="58" priority="59" operator="between">
      <formula>0.6</formula>
      <formula>0.79</formula>
    </cfRule>
    <cfRule type="cellIs" dxfId="57" priority="60" operator="between">
      <formula>0</formula>
      <formula>0.59</formula>
    </cfRule>
  </conditionalFormatting>
  <conditionalFormatting sqref="Z38">
    <cfRule type="cellIs" dxfId="56" priority="55" operator="between">
      <formula>0.8</formula>
      <formula>1</formula>
    </cfRule>
    <cfRule type="cellIs" dxfId="55" priority="56" operator="between">
      <formula>0.6</formula>
      <formula>0.79</formula>
    </cfRule>
    <cfRule type="cellIs" dxfId="54" priority="57" operator="between">
      <formula>0</formula>
      <formula>0.59</formula>
    </cfRule>
  </conditionalFormatting>
  <conditionalFormatting sqref="Z43:Z46">
    <cfRule type="cellIs" dxfId="53" priority="52" operator="between">
      <formula>0.8</formula>
      <formula>1</formula>
    </cfRule>
    <cfRule type="cellIs" dxfId="52" priority="53" operator="between">
      <formula>0.6</formula>
      <formula>0.79</formula>
    </cfRule>
    <cfRule type="cellIs" dxfId="51" priority="54" operator="between">
      <formula>0</formula>
      <formula>0.59</formula>
    </cfRule>
  </conditionalFormatting>
  <conditionalFormatting sqref="Z51">
    <cfRule type="cellIs" dxfId="50" priority="49" operator="between">
      <formula>0.8</formula>
      <formula>1</formula>
    </cfRule>
    <cfRule type="cellIs" dxfId="49" priority="50" operator="between">
      <formula>0.6</formula>
      <formula>0.79</formula>
    </cfRule>
    <cfRule type="cellIs" dxfId="48" priority="51" operator="between">
      <formula>0</formula>
      <formula>0.59</formula>
    </cfRule>
  </conditionalFormatting>
  <conditionalFormatting sqref="Z55:Z59">
    <cfRule type="cellIs" dxfId="47" priority="46" operator="between">
      <formula>0.8</formula>
      <formula>1</formula>
    </cfRule>
    <cfRule type="cellIs" dxfId="46" priority="47" operator="between">
      <formula>0.6</formula>
      <formula>0.79</formula>
    </cfRule>
    <cfRule type="cellIs" dxfId="45" priority="48" operator="between">
      <formula>0</formula>
      <formula>0.59</formula>
    </cfRule>
  </conditionalFormatting>
  <conditionalFormatting sqref="Z74">
    <cfRule type="cellIs" dxfId="44" priority="43" operator="between">
      <formula>0.8</formula>
      <formula>1</formula>
    </cfRule>
    <cfRule type="cellIs" dxfId="43" priority="44" operator="between">
      <formula>0.6</formula>
      <formula>0.79</formula>
    </cfRule>
    <cfRule type="cellIs" dxfId="42" priority="45" operator="between">
      <formula>0</formula>
      <formula>0.59</formula>
    </cfRule>
  </conditionalFormatting>
  <conditionalFormatting sqref="Z76">
    <cfRule type="cellIs" dxfId="41" priority="40" operator="between">
      <formula>0.8</formula>
      <formula>1</formula>
    </cfRule>
    <cfRule type="cellIs" dxfId="40" priority="41" operator="between">
      <formula>0.6</formula>
      <formula>0.79</formula>
    </cfRule>
    <cfRule type="cellIs" dxfId="39" priority="42" operator="between">
      <formula>0</formula>
      <formula>0.59</formula>
    </cfRule>
  </conditionalFormatting>
  <conditionalFormatting sqref="Z78 Z80:Z85">
    <cfRule type="cellIs" dxfId="38" priority="37" operator="between">
      <formula>0.8</formula>
      <formula>1</formula>
    </cfRule>
    <cfRule type="cellIs" dxfId="37" priority="38" operator="between">
      <formula>0.6</formula>
      <formula>0.79</formula>
    </cfRule>
    <cfRule type="cellIs" dxfId="36" priority="39" operator="between">
      <formula>0</formula>
      <formula>0.59</formula>
    </cfRule>
  </conditionalFormatting>
  <conditionalFormatting sqref="Z48:Z50">
    <cfRule type="cellIs" dxfId="35" priority="34" operator="between">
      <formula>0.8</formula>
      <formula>1</formula>
    </cfRule>
    <cfRule type="cellIs" dxfId="34" priority="35" operator="between">
      <formula>0.6</formula>
      <formula>0.79</formula>
    </cfRule>
    <cfRule type="cellIs" dxfId="33" priority="36" operator="between">
      <formula>0</formula>
      <formula>0.59</formula>
    </cfRule>
  </conditionalFormatting>
  <conditionalFormatting sqref="Z53">
    <cfRule type="cellIs" dxfId="32" priority="31" operator="between">
      <formula>0.8</formula>
      <formula>1</formula>
    </cfRule>
    <cfRule type="cellIs" dxfId="31" priority="32" operator="between">
      <formula>0.6</formula>
      <formula>0.79</formula>
    </cfRule>
    <cfRule type="cellIs" dxfId="30" priority="33" operator="between">
      <formula>0</formula>
      <formula>0.59</formula>
    </cfRule>
  </conditionalFormatting>
  <conditionalFormatting sqref="Z61">
    <cfRule type="cellIs" dxfId="29" priority="28" operator="between">
      <formula>0.8</formula>
      <formula>1</formula>
    </cfRule>
    <cfRule type="cellIs" dxfId="28" priority="29" operator="between">
      <formula>0.6</formula>
      <formula>0.79</formula>
    </cfRule>
    <cfRule type="cellIs" dxfId="27" priority="30" operator="between">
      <formula>0</formula>
      <formula>0.59</formula>
    </cfRule>
  </conditionalFormatting>
  <conditionalFormatting sqref="Z63">
    <cfRule type="cellIs" dxfId="26" priority="25" operator="between">
      <formula>0.8</formula>
      <formula>1</formula>
    </cfRule>
    <cfRule type="cellIs" dxfId="25" priority="26" operator="between">
      <formula>0.6</formula>
      <formula>0.79</formula>
    </cfRule>
    <cfRule type="cellIs" dxfId="24" priority="27" operator="between">
      <formula>0</formula>
      <formula>0.59</formula>
    </cfRule>
  </conditionalFormatting>
  <conditionalFormatting sqref="Z67">
    <cfRule type="cellIs" dxfId="23" priority="22" operator="between">
      <formula>0.8</formula>
      <formula>1</formula>
    </cfRule>
    <cfRule type="cellIs" dxfId="22" priority="23" operator="between">
      <formula>0.6</formula>
      <formula>0.79</formula>
    </cfRule>
    <cfRule type="cellIs" dxfId="21" priority="24" operator="between">
      <formula>0</formula>
      <formula>0.59</formula>
    </cfRule>
  </conditionalFormatting>
  <conditionalFormatting sqref="Z25">
    <cfRule type="cellIs" dxfId="20" priority="19" operator="between">
      <formula>0.8</formula>
      <formula>1</formula>
    </cfRule>
    <cfRule type="cellIs" dxfId="19" priority="20" operator="between">
      <formula>0.6</formula>
      <formula>0.79</formula>
    </cfRule>
    <cfRule type="cellIs" dxfId="18" priority="21" operator="between">
      <formula>0</formula>
      <formula>0.59</formula>
    </cfRule>
  </conditionalFormatting>
  <conditionalFormatting sqref="Z40:Z41">
    <cfRule type="cellIs" dxfId="17" priority="16" operator="between">
      <formula>0.8</formula>
      <formula>1</formula>
    </cfRule>
    <cfRule type="cellIs" dxfId="16" priority="17" operator="between">
      <formula>0.6</formula>
      <formula>0.79</formula>
    </cfRule>
    <cfRule type="cellIs" dxfId="15" priority="18" operator="between">
      <formula>0</formula>
      <formula>0.59</formula>
    </cfRule>
  </conditionalFormatting>
  <conditionalFormatting sqref="Z23:Z24">
    <cfRule type="cellIs" dxfId="14" priority="13" operator="between">
      <formula>0.8</formula>
      <formula>1</formula>
    </cfRule>
    <cfRule type="cellIs" dxfId="13" priority="14" operator="between">
      <formula>0.6</formula>
      <formula>0.79</formula>
    </cfRule>
    <cfRule type="cellIs" dxfId="12" priority="15" operator="between">
      <formula>0</formula>
      <formula>0.59</formula>
    </cfRule>
  </conditionalFormatting>
  <conditionalFormatting sqref="Z11:Z13">
    <cfRule type="cellIs" dxfId="11" priority="10" operator="between">
      <formula>0.8</formula>
      <formula>1</formula>
    </cfRule>
    <cfRule type="cellIs" dxfId="10" priority="11" operator="between">
      <formula>0.6</formula>
      <formula>0.79</formula>
    </cfRule>
    <cfRule type="cellIs" dxfId="9" priority="12" operator="between">
      <formula>0</formula>
      <formula>0.59</formula>
    </cfRule>
  </conditionalFormatting>
  <conditionalFormatting sqref="Z17">
    <cfRule type="cellIs" dxfId="8" priority="7" operator="between">
      <formula>0.8</formula>
      <formula>1</formula>
    </cfRule>
    <cfRule type="cellIs" dxfId="7" priority="8" operator="between">
      <formula>0.6</formula>
      <formula>0.79</formula>
    </cfRule>
    <cfRule type="cellIs" dxfId="6" priority="9" operator="between">
      <formula>0</formula>
      <formula>0.59</formula>
    </cfRule>
  </conditionalFormatting>
  <conditionalFormatting sqref="Z20">
    <cfRule type="cellIs" dxfId="5" priority="4" operator="between">
      <formula>0.8</formula>
      <formula>1</formula>
    </cfRule>
    <cfRule type="cellIs" dxfId="4" priority="5" operator="between">
      <formula>0.6</formula>
      <formula>0.79</formula>
    </cfRule>
    <cfRule type="cellIs" dxfId="3" priority="6" operator="between">
      <formula>0</formula>
      <formula>0.59</formula>
    </cfRule>
  </conditionalFormatting>
  <conditionalFormatting sqref="Z65">
    <cfRule type="cellIs" dxfId="2" priority="1" operator="between">
      <formula>0.8</formula>
      <formula>1</formula>
    </cfRule>
    <cfRule type="cellIs" dxfId="1" priority="2" operator="between">
      <formula>0.6</formula>
      <formula>0.79</formula>
    </cfRule>
    <cfRule type="cellIs" dxfId="0" priority="3" operator="between">
      <formula>0</formula>
      <formula>0.59</formula>
    </cfRule>
  </conditionalFormatting>
  <hyperlinks>
    <hyperlink ref="AH48" r:id="rId1" display="Autodiagnóstico Rendición de Cuentas – Vigencia 2021" xr:uid="{50F6CF46-15A2-4800-AC97-E10993EFA7D3}"/>
    <hyperlink ref="AH31" r:id="rId2" display="Informe de Gestión Institucional 2021 publicado en la página web de la entidad" xr:uid="{AE71CCA5-F022-4313-87EC-20AA2F487005}"/>
    <hyperlink ref="AH46" r:id="rId3" display="Informe de Rendición de Cuentas de Paz 2021" xr:uid="{C7E314D7-9172-4166-B64E-74540A715BD1}"/>
    <hyperlink ref="AH65" r:id="rId4" display="Informe de Percepción de usuarios (fecha de corte marzo 2022)" xr:uid="{9474F3B1-E0E0-4582-8CC6-7140A56239AD}"/>
    <hyperlink ref="AH53" r:id="rId5" display="Plan estratégico de Atención y Servicio al Ciudadano aprobado en el en el CIGD del 28 de febrero, el cual se difundió a través de ENTÉRATE" xr:uid="{C301E0A3-7FC0-4D45-98D7-6A33634AAAFA}"/>
    <hyperlink ref="AH55" r:id="rId6" display="Formulario creado para Solicitud de Capacitaciones FORMS" xr:uid="{A3068461-3721-48CD-86C1-51E22215175A}"/>
  </hyperlinks>
  <pageMargins left="0.70866141732283472" right="0.70866141732283472" top="0.74803149606299213" bottom="0.74803149606299213" header="0.31496062992125984" footer="0.31496062992125984"/>
  <pageSetup scale="15" orientation="landscape" r:id="rId7"/>
  <rowBreaks count="1" manualBreakCount="1">
    <brk id="72" max="33" man="1"/>
  </rowBreaks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B5E5F-3607-42DB-AE65-68051F26B0C1}">
  <dimension ref="A1:R23"/>
  <sheetViews>
    <sheetView zoomScale="50" zoomScaleNormal="50" workbookViewId="0">
      <selection activeCell="K3" sqref="K3:L3"/>
    </sheetView>
  </sheetViews>
  <sheetFormatPr baseColWidth="10" defaultColWidth="9.140625" defaultRowHeight="12.75" x14ac:dyDescent="0.2"/>
  <cols>
    <col min="1" max="1" width="8.5703125" style="105" customWidth="1"/>
    <col min="2" max="2" width="32.140625" style="100" customWidth="1"/>
    <col min="3" max="3" width="28.140625" style="100" customWidth="1"/>
    <col min="4" max="4" width="16.85546875" style="100" customWidth="1"/>
    <col min="5" max="5" width="1.7109375" style="100" customWidth="1"/>
    <col min="6" max="6" width="38.28515625" style="100" customWidth="1"/>
    <col min="7" max="7" width="13.42578125" style="100" customWidth="1"/>
    <col min="8" max="10" width="16.85546875" style="100" customWidth="1"/>
    <col min="11" max="11" width="19.28515625" style="100" customWidth="1"/>
    <col min="12" max="12" width="40.42578125" style="100" customWidth="1"/>
    <col min="13" max="14" width="16.85546875" style="100" customWidth="1"/>
    <col min="15" max="15" width="6.7109375" style="100" customWidth="1"/>
    <col min="16" max="16" width="10.140625" style="100" customWidth="1"/>
    <col min="17" max="17" width="42" style="100" customWidth="1"/>
    <col min="18" max="18" width="38.85546875" style="100" customWidth="1"/>
    <col min="19" max="255" width="9.140625" style="100"/>
    <col min="256" max="256" width="3.42578125" style="100" customWidth="1"/>
    <col min="257" max="258" width="42" style="100" customWidth="1"/>
    <col min="259" max="259" width="16.85546875" style="100" customWidth="1"/>
    <col min="260" max="260" width="12.5703125" style="100" customWidth="1"/>
    <col min="261" max="261" width="1.7109375" style="100" customWidth="1"/>
    <col min="262" max="262" width="38.28515625" style="100" customWidth="1"/>
    <col min="263" max="263" width="13.42578125" style="100" customWidth="1"/>
    <col min="264" max="266" width="16.85546875" style="100" customWidth="1"/>
    <col min="267" max="267" width="19.28515625" style="100" customWidth="1"/>
    <col min="268" max="268" width="22.7109375" style="100" customWidth="1"/>
    <col min="269" max="270" width="16.85546875" style="100" customWidth="1"/>
    <col min="271" max="271" width="6.7109375" style="100" customWidth="1"/>
    <col min="272" max="272" width="10.140625" style="100" customWidth="1"/>
    <col min="273" max="273" width="42" style="100" customWidth="1"/>
    <col min="274" max="274" width="3.42578125" style="100" customWidth="1"/>
    <col min="275" max="511" width="9.140625" style="100"/>
    <col min="512" max="512" width="3.42578125" style="100" customWidth="1"/>
    <col min="513" max="514" width="42" style="100" customWidth="1"/>
    <col min="515" max="515" width="16.85546875" style="100" customWidth="1"/>
    <col min="516" max="516" width="12.5703125" style="100" customWidth="1"/>
    <col min="517" max="517" width="1.7109375" style="100" customWidth="1"/>
    <col min="518" max="518" width="38.28515625" style="100" customWidth="1"/>
    <col min="519" max="519" width="13.42578125" style="100" customWidth="1"/>
    <col min="520" max="522" width="16.85546875" style="100" customWidth="1"/>
    <col min="523" max="523" width="19.28515625" style="100" customWidth="1"/>
    <col min="524" max="524" width="22.7109375" style="100" customWidth="1"/>
    <col min="525" max="526" width="16.85546875" style="100" customWidth="1"/>
    <col min="527" max="527" width="6.7109375" style="100" customWidth="1"/>
    <col min="528" max="528" width="10.140625" style="100" customWidth="1"/>
    <col min="529" max="529" width="42" style="100" customWidth="1"/>
    <col min="530" max="530" width="3.42578125" style="100" customWidth="1"/>
    <col min="531" max="767" width="9.140625" style="100"/>
    <col min="768" max="768" width="3.42578125" style="100" customWidth="1"/>
    <col min="769" max="770" width="42" style="100" customWidth="1"/>
    <col min="771" max="771" width="16.85546875" style="100" customWidth="1"/>
    <col min="772" max="772" width="12.5703125" style="100" customWidth="1"/>
    <col min="773" max="773" width="1.7109375" style="100" customWidth="1"/>
    <col min="774" max="774" width="38.28515625" style="100" customWidth="1"/>
    <col min="775" max="775" width="13.42578125" style="100" customWidth="1"/>
    <col min="776" max="778" width="16.85546875" style="100" customWidth="1"/>
    <col min="779" max="779" width="19.28515625" style="100" customWidth="1"/>
    <col min="780" max="780" width="22.7109375" style="100" customWidth="1"/>
    <col min="781" max="782" width="16.85546875" style="100" customWidth="1"/>
    <col min="783" max="783" width="6.7109375" style="100" customWidth="1"/>
    <col min="784" max="784" width="10.140625" style="100" customWidth="1"/>
    <col min="785" max="785" width="42" style="100" customWidth="1"/>
    <col min="786" max="786" width="3.42578125" style="100" customWidth="1"/>
    <col min="787" max="1023" width="9.140625" style="100"/>
    <col min="1024" max="1024" width="3.42578125" style="100" customWidth="1"/>
    <col min="1025" max="1026" width="42" style="100" customWidth="1"/>
    <col min="1027" max="1027" width="16.85546875" style="100" customWidth="1"/>
    <col min="1028" max="1028" width="12.5703125" style="100" customWidth="1"/>
    <col min="1029" max="1029" width="1.7109375" style="100" customWidth="1"/>
    <col min="1030" max="1030" width="38.28515625" style="100" customWidth="1"/>
    <col min="1031" max="1031" width="13.42578125" style="100" customWidth="1"/>
    <col min="1032" max="1034" width="16.85546875" style="100" customWidth="1"/>
    <col min="1035" max="1035" width="19.28515625" style="100" customWidth="1"/>
    <col min="1036" max="1036" width="22.7109375" style="100" customWidth="1"/>
    <col min="1037" max="1038" width="16.85546875" style="100" customWidth="1"/>
    <col min="1039" max="1039" width="6.7109375" style="100" customWidth="1"/>
    <col min="1040" max="1040" width="10.140625" style="100" customWidth="1"/>
    <col min="1041" max="1041" width="42" style="100" customWidth="1"/>
    <col min="1042" max="1042" width="3.42578125" style="100" customWidth="1"/>
    <col min="1043" max="1279" width="9.140625" style="100"/>
    <col min="1280" max="1280" width="3.42578125" style="100" customWidth="1"/>
    <col min="1281" max="1282" width="42" style="100" customWidth="1"/>
    <col min="1283" max="1283" width="16.85546875" style="100" customWidth="1"/>
    <col min="1284" max="1284" width="12.5703125" style="100" customWidth="1"/>
    <col min="1285" max="1285" width="1.7109375" style="100" customWidth="1"/>
    <col min="1286" max="1286" width="38.28515625" style="100" customWidth="1"/>
    <col min="1287" max="1287" width="13.42578125" style="100" customWidth="1"/>
    <col min="1288" max="1290" width="16.85546875" style="100" customWidth="1"/>
    <col min="1291" max="1291" width="19.28515625" style="100" customWidth="1"/>
    <col min="1292" max="1292" width="22.7109375" style="100" customWidth="1"/>
    <col min="1293" max="1294" width="16.85546875" style="100" customWidth="1"/>
    <col min="1295" max="1295" width="6.7109375" style="100" customWidth="1"/>
    <col min="1296" max="1296" width="10.140625" style="100" customWidth="1"/>
    <col min="1297" max="1297" width="42" style="100" customWidth="1"/>
    <col min="1298" max="1298" width="3.42578125" style="100" customWidth="1"/>
    <col min="1299" max="1535" width="9.140625" style="100"/>
    <col min="1536" max="1536" width="3.42578125" style="100" customWidth="1"/>
    <col min="1537" max="1538" width="42" style="100" customWidth="1"/>
    <col min="1539" max="1539" width="16.85546875" style="100" customWidth="1"/>
    <col min="1540" max="1540" width="12.5703125" style="100" customWidth="1"/>
    <col min="1541" max="1541" width="1.7109375" style="100" customWidth="1"/>
    <col min="1542" max="1542" width="38.28515625" style="100" customWidth="1"/>
    <col min="1543" max="1543" width="13.42578125" style="100" customWidth="1"/>
    <col min="1544" max="1546" width="16.85546875" style="100" customWidth="1"/>
    <col min="1547" max="1547" width="19.28515625" style="100" customWidth="1"/>
    <col min="1548" max="1548" width="22.7109375" style="100" customWidth="1"/>
    <col min="1549" max="1550" width="16.85546875" style="100" customWidth="1"/>
    <col min="1551" max="1551" width="6.7109375" style="100" customWidth="1"/>
    <col min="1552" max="1552" width="10.140625" style="100" customWidth="1"/>
    <col min="1553" max="1553" width="42" style="100" customWidth="1"/>
    <col min="1554" max="1554" width="3.42578125" style="100" customWidth="1"/>
    <col min="1555" max="1791" width="9.140625" style="100"/>
    <col min="1792" max="1792" width="3.42578125" style="100" customWidth="1"/>
    <col min="1793" max="1794" width="42" style="100" customWidth="1"/>
    <col min="1795" max="1795" width="16.85546875" style="100" customWidth="1"/>
    <col min="1796" max="1796" width="12.5703125" style="100" customWidth="1"/>
    <col min="1797" max="1797" width="1.7109375" style="100" customWidth="1"/>
    <col min="1798" max="1798" width="38.28515625" style="100" customWidth="1"/>
    <col min="1799" max="1799" width="13.42578125" style="100" customWidth="1"/>
    <col min="1800" max="1802" width="16.85546875" style="100" customWidth="1"/>
    <col min="1803" max="1803" width="19.28515625" style="100" customWidth="1"/>
    <col min="1804" max="1804" width="22.7109375" style="100" customWidth="1"/>
    <col min="1805" max="1806" width="16.85546875" style="100" customWidth="1"/>
    <col min="1807" max="1807" width="6.7109375" style="100" customWidth="1"/>
    <col min="1808" max="1808" width="10.140625" style="100" customWidth="1"/>
    <col min="1809" max="1809" width="42" style="100" customWidth="1"/>
    <col min="1810" max="1810" width="3.42578125" style="100" customWidth="1"/>
    <col min="1811" max="2047" width="9.140625" style="100"/>
    <col min="2048" max="2048" width="3.42578125" style="100" customWidth="1"/>
    <col min="2049" max="2050" width="42" style="100" customWidth="1"/>
    <col min="2051" max="2051" width="16.85546875" style="100" customWidth="1"/>
    <col min="2052" max="2052" width="12.5703125" style="100" customWidth="1"/>
    <col min="2053" max="2053" width="1.7109375" style="100" customWidth="1"/>
    <col min="2054" max="2054" width="38.28515625" style="100" customWidth="1"/>
    <col min="2055" max="2055" width="13.42578125" style="100" customWidth="1"/>
    <col min="2056" max="2058" width="16.85546875" style="100" customWidth="1"/>
    <col min="2059" max="2059" width="19.28515625" style="100" customWidth="1"/>
    <col min="2060" max="2060" width="22.7109375" style="100" customWidth="1"/>
    <col min="2061" max="2062" width="16.85546875" style="100" customWidth="1"/>
    <col min="2063" max="2063" width="6.7109375" style="100" customWidth="1"/>
    <col min="2064" max="2064" width="10.140625" style="100" customWidth="1"/>
    <col min="2065" max="2065" width="42" style="100" customWidth="1"/>
    <col min="2066" max="2066" width="3.42578125" style="100" customWidth="1"/>
    <col min="2067" max="2303" width="9.140625" style="100"/>
    <col min="2304" max="2304" width="3.42578125" style="100" customWidth="1"/>
    <col min="2305" max="2306" width="42" style="100" customWidth="1"/>
    <col min="2307" max="2307" width="16.85546875" style="100" customWidth="1"/>
    <col min="2308" max="2308" width="12.5703125" style="100" customWidth="1"/>
    <col min="2309" max="2309" width="1.7109375" style="100" customWidth="1"/>
    <col min="2310" max="2310" width="38.28515625" style="100" customWidth="1"/>
    <col min="2311" max="2311" width="13.42578125" style="100" customWidth="1"/>
    <col min="2312" max="2314" width="16.85546875" style="100" customWidth="1"/>
    <col min="2315" max="2315" width="19.28515625" style="100" customWidth="1"/>
    <col min="2316" max="2316" width="22.7109375" style="100" customWidth="1"/>
    <col min="2317" max="2318" width="16.85546875" style="100" customWidth="1"/>
    <col min="2319" max="2319" width="6.7109375" style="100" customWidth="1"/>
    <col min="2320" max="2320" width="10.140625" style="100" customWidth="1"/>
    <col min="2321" max="2321" width="42" style="100" customWidth="1"/>
    <col min="2322" max="2322" width="3.42578125" style="100" customWidth="1"/>
    <col min="2323" max="2559" width="9.140625" style="100"/>
    <col min="2560" max="2560" width="3.42578125" style="100" customWidth="1"/>
    <col min="2561" max="2562" width="42" style="100" customWidth="1"/>
    <col min="2563" max="2563" width="16.85546875" style="100" customWidth="1"/>
    <col min="2564" max="2564" width="12.5703125" style="100" customWidth="1"/>
    <col min="2565" max="2565" width="1.7109375" style="100" customWidth="1"/>
    <col min="2566" max="2566" width="38.28515625" style="100" customWidth="1"/>
    <col min="2567" max="2567" width="13.42578125" style="100" customWidth="1"/>
    <col min="2568" max="2570" width="16.85546875" style="100" customWidth="1"/>
    <col min="2571" max="2571" width="19.28515625" style="100" customWidth="1"/>
    <col min="2572" max="2572" width="22.7109375" style="100" customWidth="1"/>
    <col min="2573" max="2574" width="16.85546875" style="100" customWidth="1"/>
    <col min="2575" max="2575" width="6.7109375" style="100" customWidth="1"/>
    <col min="2576" max="2576" width="10.140625" style="100" customWidth="1"/>
    <col min="2577" max="2577" width="42" style="100" customWidth="1"/>
    <col min="2578" max="2578" width="3.42578125" style="100" customWidth="1"/>
    <col min="2579" max="2815" width="9.140625" style="100"/>
    <col min="2816" max="2816" width="3.42578125" style="100" customWidth="1"/>
    <col min="2817" max="2818" width="42" style="100" customWidth="1"/>
    <col min="2819" max="2819" width="16.85546875" style="100" customWidth="1"/>
    <col min="2820" max="2820" width="12.5703125" style="100" customWidth="1"/>
    <col min="2821" max="2821" width="1.7109375" style="100" customWidth="1"/>
    <col min="2822" max="2822" width="38.28515625" style="100" customWidth="1"/>
    <col min="2823" max="2823" width="13.42578125" style="100" customWidth="1"/>
    <col min="2824" max="2826" width="16.85546875" style="100" customWidth="1"/>
    <col min="2827" max="2827" width="19.28515625" style="100" customWidth="1"/>
    <col min="2828" max="2828" width="22.7109375" style="100" customWidth="1"/>
    <col min="2829" max="2830" width="16.85546875" style="100" customWidth="1"/>
    <col min="2831" max="2831" width="6.7109375" style="100" customWidth="1"/>
    <col min="2832" max="2832" width="10.140625" style="100" customWidth="1"/>
    <col min="2833" max="2833" width="42" style="100" customWidth="1"/>
    <col min="2834" max="2834" width="3.42578125" style="100" customWidth="1"/>
    <col min="2835" max="3071" width="9.140625" style="100"/>
    <col min="3072" max="3072" width="3.42578125" style="100" customWidth="1"/>
    <col min="3073" max="3074" width="42" style="100" customWidth="1"/>
    <col min="3075" max="3075" width="16.85546875" style="100" customWidth="1"/>
    <col min="3076" max="3076" width="12.5703125" style="100" customWidth="1"/>
    <col min="3077" max="3077" width="1.7109375" style="100" customWidth="1"/>
    <col min="3078" max="3078" width="38.28515625" style="100" customWidth="1"/>
    <col min="3079" max="3079" width="13.42578125" style="100" customWidth="1"/>
    <col min="3080" max="3082" width="16.85546875" style="100" customWidth="1"/>
    <col min="3083" max="3083" width="19.28515625" style="100" customWidth="1"/>
    <col min="3084" max="3084" width="22.7109375" style="100" customWidth="1"/>
    <col min="3085" max="3086" width="16.85546875" style="100" customWidth="1"/>
    <col min="3087" max="3087" width="6.7109375" style="100" customWidth="1"/>
    <col min="3088" max="3088" width="10.140625" style="100" customWidth="1"/>
    <col min="3089" max="3089" width="42" style="100" customWidth="1"/>
    <col min="3090" max="3090" width="3.42578125" style="100" customWidth="1"/>
    <col min="3091" max="3327" width="9.140625" style="100"/>
    <col min="3328" max="3328" width="3.42578125" style="100" customWidth="1"/>
    <col min="3329" max="3330" width="42" style="100" customWidth="1"/>
    <col min="3331" max="3331" width="16.85546875" style="100" customWidth="1"/>
    <col min="3332" max="3332" width="12.5703125" style="100" customWidth="1"/>
    <col min="3333" max="3333" width="1.7109375" style="100" customWidth="1"/>
    <col min="3334" max="3334" width="38.28515625" style="100" customWidth="1"/>
    <col min="3335" max="3335" width="13.42578125" style="100" customWidth="1"/>
    <col min="3336" max="3338" width="16.85546875" style="100" customWidth="1"/>
    <col min="3339" max="3339" width="19.28515625" style="100" customWidth="1"/>
    <col min="3340" max="3340" width="22.7109375" style="100" customWidth="1"/>
    <col min="3341" max="3342" width="16.85546875" style="100" customWidth="1"/>
    <col min="3343" max="3343" width="6.7109375" style="100" customWidth="1"/>
    <col min="3344" max="3344" width="10.140625" style="100" customWidth="1"/>
    <col min="3345" max="3345" width="42" style="100" customWidth="1"/>
    <col min="3346" max="3346" width="3.42578125" style="100" customWidth="1"/>
    <col min="3347" max="3583" width="9.140625" style="100"/>
    <col min="3584" max="3584" width="3.42578125" style="100" customWidth="1"/>
    <col min="3585" max="3586" width="42" style="100" customWidth="1"/>
    <col min="3587" max="3587" width="16.85546875" style="100" customWidth="1"/>
    <col min="3588" max="3588" width="12.5703125" style="100" customWidth="1"/>
    <col min="3589" max="3589" width="1.7109375" style="100" customWidth="1"/>
    <col min="3590" max="3590" width="38.28515625" style="100" customWidth="1"/>
    <col min="3591" max="3591" width="13.42578125" style="100" customWidth="1"/>
    <col min="3592" max="3594" width="16.85546875" style="100" customWidth="1"/>
    <col min="3595" max="3595" width="19.28515625" style="100" customWidth="1"/>
    <col min="3596" max="3596" width="22.7109375" style="100" customWidth="1"/>
    <col min="3597" max="3598" width="16.85546875" style="100" customWidth="1"/>
    <col min="3599" max="3599" width="6.7109375" style="100" customWidth="1"/>
    <col min="3600" max="3600" width="10.140625" style="100" customWidth="1"/>
    <col min="3601" max="3601" width="42" style="100" customWidth="1"/>
    <col min="3602" max="3602" width="3.42578125" style="100" customWidth="1"/>
    <col min="3603" max="3839" width="9.140625" style="100"/>
    <col min="3840" max="3840" width="3.42578125" style="100" customWidth="1"/>
    <col min="3841" max="3842" width="42" style="100" customWidth="1"/>
    <col min="3843" max="3843" width="16.85546875" style="100" customWidth="1"/>
    <col min="3844" max="3844" width="12.5703125" style="100" customWidth="1"/>
    <col min="3845" max="3845" width="1.7109375" style="100" customWidth="1"/>
    <col min="3846" max="3846" width="38.28515625" style="100" customWidth="1"/>
    <col min="3847" max="3847" width="13.42578125" style="100" customWidth="1"/>
    <col min="3848" max="3850" width="16.85546875" style="100" customWidth="1"/>
    <col min="3851" max="3851" width="19.28515625" style="100" customWidth="1"/>
    <col min="3852" max="3852" width="22.7109375" style="100" customWidth="1"/>
    <col min="3853" max="3854" width="16.85546875" style="100" customWidth="1"/>
    <col min="3855" max="3855" width="6.7109375" style="100" customWidth="1"/>
    <col min="3856" max="3856" width="10.140625" style="100" customWidth="1"/>
    <col min="3857" max="3857" width="42" style="100" customWidth="1"/>
    <col min="3858" max="3858" width="3.42578125" style="100" customWidth="1"/>
    <col min="3859" max="4095" width="9.140625" style="100"/>
    <col min="4096" max="4096" width="3.42578125" style="100" customWidth="1"/>
    <col min="4097" max="4098" width="42" style="100" customWidth="1"/>
    <col min="4099" max="4099" width="16.85546875" style="100" customWidth="1"/>
    <col min="4100" max="4100" width="12.5703125" style="100" customWidth="1"/>
    <col min="4101" max="4101" width="1.7109375" style="100" customWidth="1"/>
    <col min="4102" max="4102" width="38.28515625" style="100" customWidth="1"/>
    <col min="4103" max="4103" width="13.42578125" style="100" customWidth="1"/>
    <col min="4104" max="4106" width="16.85546875" style="100" customWidth="1"/>
    <col min="4107" max="4107" width="19.28515625" style="100" customWidth="1"/>
    <col min="4108" max="4108" width="22.7109375" style="100" customWidth="1"/>
    <col min="4109" max="4110" width="16.85546875" style="100" customWidth="1"/>
    <col min="4111" max="4111" width="6.7109375" style="100" customWidth="1"/>
    <col min="4112" max="4112" width="10.140625" style="100" customWidth="1"/>
    <col min="4113" max="4113" width="42" style="100" customWidth="1"/>
    <col min="4114" max="4114" width="3.42578125" style="100" customWidth="1"/>
    <col min="4115" max="4351" width="9.140625" style="100"/>
    <col min="4352" max="4352" width="3.42578125" style="100" customWidth="1"/>
    <col min="4353" max="4354" width="42" style="100" customWidth="1"/>
    <col min="4355" max="4355" width="16.85546875" style="100" customWidth="1"/>
    <col min="4356" max="4356" width="12.5703125" style="100" customWidth="1"/>
    <col min="4357" max="4357" width="1.7109375" style="100" customWidth="1"/>
    <col min="4358" max="4358" width="38.28515625" style="100" customWidth="1"/>
    <col min="4359" max="4359" width="13.42578125" style="100" customWidth="1"/>
    <col min="4360" max="4362" width="16.85546875" style="100" customWidth="1"/>
    <col min="4363" max="4363" width="19.28515625" style="100" customWidth="1"/>
    <col min="4364" max="4364" width="22.7109375" style="100" customWidth="1"/>
    <col min="4365" max="4366" width="16.85546875" style="100" customWidth="1"/>
    <col min="4367" max="4367" width="6.7109375" style="100" customWidth="1"/>
    <col min="4368" max="4368" width="10.140625" style="100" customWidth="1"/>
    <col min="4369" max="4369" width="42" style="100" customWidth="1"/>
    <col min="4370" max="4370" width="3.42578125" style="100" customWidth="1"/>
    <col min="4371" max="4607" width="9.140625" style="100"/>
    <col min="4608" max="4608" width="3.42578125" style="100" customWidth="1"/>
    <col min="4609" max="4610" width="42" style="100" customWidth="1"/>
    <col min="4611" max="4611" width="16.85546875" style="100" customWidth="1"/>
    <col min="4612" max="4612" width="12.5703125" style="100" customWidth="1"/>
    <col min="4613" max="4613" width="1.7109375" style="100" customWidth="1"/>
    <col min="4614" max="4614" width="38.28515625" style="100" customWidth="1"/>
    <col min="4615" max="4615" width="13.42578125" style="100" customWidth="1"/>
    <col min="4616" max="4618" width="16.85546875" style="100" customWidth="1"/>
    <col min="4619" max="4619" width="19.28515625" style="100" customWidth="1"/>
    <col min="4620" max="4620" width="22.7109375" style="100" customWidth="1"/>
    <col min="4621" max="4622" width="16.85546875" style="100" customWidth="1"/>
    <col min="4623" max="4623" width="6.7109375" style="100" customWidth="1"/>
    <col min="4624" max="4624" width="10.140625" style="100" customWidth="1"/>
    <col min="4625" max="4625" width="42" style="100" customWidth="1"/>
    <col min="4626" max="4626" width="3.42578125" style="100" customWidth="1"/>
    <col min="4627" max="4863" width="9.140625" style="100"/>
    <col min="4864" max="4864" width="3.42578125" style="100" customWidth="1"/>
    <col min="4865" max="4866" width="42" style="100" customWidth="1"/>
    <col min="4867" max="4867" width="16.85546875" style="100" customWidth="1"/>
    <col min="4868" max="4868" width="12.5703125" style="100" customWidth="1"/>
    <col min="4869" max="4869" width="1.7109375" style="100" customWidth="1"/>
    <col min="4870" max="4870" width="38.28515625" style="100" customWidth="1"/>
    <col min="4871" max="4871" width="13.42578125" style="100" customWidth="1"/>
    <col min="4872" max="4874" width="16.85546875" style="100" customWidth="1"/>
    <col min="4875" max="4875" width="19.28515625" style="100" customWidth="1"/>
    <col min="4876" max="4876" width="22.7109375" style="100" customWidth="1"/>
    <col min="4877" max="4878" width="16.85546875" style="100" customWidth="1"/>
    <col min="4879" max="4879" width="6.7109375" style="100" customWidth="1"/>
    <col min="4880" max="4880" width="10.140625" style="100" customWidth="1"/>
    <col min="4881" max="4881" width="42" style="100" customWidth="1"/>
    <col min="4882" max="4882" width="3.42578125" style="100" customWidth="1"/>
    <col min="4883" max="5119" width="9.140625" style="100"/>
    <col min="5120" max="5120" width="3.42578125" style="100" customWidth="1"/>
    <col min="5121" max="5122" width="42" style="100" customWidth="1"/>
    <col min="5123" max="5123" width="16.85546875" style="100" customWidth="1"/>
    <col min="5124" max="5124" width="12.5703125" style="100" customWidth="1"/>
    <col min="5125" max="5125" width="1.7109375" style="100" customWidth="1"/>
    <col min="5126" max="5126" width="38.28515625" style="100" customWidth="1"/>
    <col min="5127" max="5127" width="13.42578125" style="100" customWidth="1"/>
    <col min="5128" max="5130" width="16.85546875" style="100" customWidth="1"/>
    <col min="5131" max="5131" width="19.28515625" style="100" customWidth="1"/>
    <col min="5132" max="5132" width="22.7109375" style="100" customWidth="1"/>
    <col min="5133" max="5134" width="16.85546875" style="100" customWidth="1"/>
    <col min="5135" max="5135" width="6.7109375" style="100" customWidth="1"/>
    <col min="5136" max="5136" width="10.140625" style="100" customWidth="1"/>
    <col min="5137" max="5137" width="42" style="100" customWidth="1"/>
    <col min="5138" max="5138" width="3.42578125" style="100" customWidth="1"/>
    <col min="5139" max="5375" width="9.140625" style="100"/>
    <col min="5376" max="5376" width="3.42578125" style="100" customWidth="1"/>
    <col min="5377" max="5378" width="42" style="100" customWidth="1"/>
    <col min="5379" max="5379" width="16.85546875" style="100" customWidth="1"/>
    <col min="5380" max="5380" width="12.5703125" style="100" customWidth="1"/>
    <col min="5381" max="5381" width="1.7109375" style="100" customWidth="1"/>
    <col min="5382" max="5382" width="38.28515625" style="100" customWidth="1"/>
    <col min="5383" max="5383" width="13.42578125" style="100" customWidth="1"/>
    <col min="5384" max="5386" width="16.85546875" style="100" customWidth="1"/>
    <col min="5387" max="5387" width="19.28515625" style="100" customWidth="1"/>
    <col min="5388" max="5388" width="22.7109375" style="100" customWidth="1"/>
    <col min="5389" max="5390" width="16.85546875" style="100" customWidth="1"/>
    <col min="5391" max="5391" width="6.7109375" style="100" customWidth="1"/>
    <col min="5392" max="5392" width="10.140625" style="100" customWidth="1"/>
    <col min="5393" max="5393" width="42" style="100" customWidth="1"/>
    <col min="5394" max="5394" width="3.42578125" style="100" customWidth="1"/>
    <col min="5395" max="5631" width="9.140625" style="100"/>
    <col min="5632" max="5632" width="3.42578125" style="100" customWidth="1"/>
    <col min="5633" max="5634" width="42" style="100" customWidth="1"/>
    <col min="5635" max="5635" width="16.85546875" style="100" customWidth="1"/>
    <col min="5636" max="5636" width="12.5703125" style="100" customWidth="1"/>
    <col min="5637" max="5637" width="1.7109375" style="100" customWidth="1"/>
    <col min="5638" max="5638" width="38.28515625" style="100" customWidth="1"/>
    <col min="5639" max="5639" width="13.42578125" style="100" customWidth="1"/>
    <col min="5640" max="5642" width="16.85546875" style="100" customWidth="1"/>
    <col min="5643" max="5643" width="19.28515625" style="100" customWidth="1"/>
    <col min="5644" max="5644" width="22.7109375" style="100" customWidth="1"/>
    <col min="5645" max="5646" width="16.85546875" style="100" customWidth="1"/>
    <col min="5647" max="5647" width="6.7109375" style="100" customWidth="1"/>
    <col min="5648" max="5648" width="10.140625" style="100" customWidth="1"/>
    <col min="5649" max="5649" width="42" style="100" customWidth="1"/>
    <col min="5650" max="5650" width="3.42578125" style="100" customWidth="1"/>
    <col min="5651" max="5887" width="9.140625" style="100"/>
    <col min="5888" max="5888" width="3.42578125" style="100" customWidth="1"/>
    <col min="5889" max="5890" width="42" style="100" customWidth="1"/>
    <col min="5891" max="5891" width="16.85546875" style="100" customWidth="1"/>
    <col min="5892" max="5892" width="12.5703125" style="100" customWidth="1"/>
    <col min="5893" max="5893" width="1.7109375" style="100" customWidth="1"/>
    <col min="5894" max="5894" width="38.28515625" style="100" customWidth="1"/>
    <col min="5895" max="5895" width="13.42578125" style="100" customWidth="1"/>
    <col min="5896" max="5898" width="16.85546875" style="100" customWidth="1"/>
    <col min="5899" max="5899" width="19.28515625" style="100" customWidth="1"/>
    <col min="5900" max="5900" width="22.7109375" style="100" customWidth="1"/>
    <col min="5901" max="5902" width="16.85546875" style="100" customWidth="1"/>
    <col min="5903" max="5903" width="6.7109375" style="100" customWidth="1"/>
    <col min="5904" max="5904" width="10.140625" style="100" customWidth="1"/>
    <col min="5905" max="5905" width="42" style="100" customWidth="1"/>
    <col min="5906" max="5906" width="3.42578125" style="100" customWidth="1"/>
    <col min="5907" max="6143" width="9.140625" style="100"/>
    <col min="6144" max="6144" width="3.42578125" style="100" customWidth="1"/>
    <col min="6145" max="6146" width="42" style="100" customWidth="1"/>
    <col min="6147" max="6147" width="16.85546875" style="100" customWidth="1"/>
    <col min="6148" max="6148" width="12.5703125" style="100" customWidth="1"/>
    <col min="6149" max="6149" width="1.7109375" style="100" customWidth="1"/>
    <col min="6150" max="6150" width="38.28515625" style="100" customWidth="1"/>
    <col min="6151" max="6151" width="13.42578125" style="100" customWidth="1"/>
    <col min="6152" max="6154" width="16.85546875" style="100" customWidth="1"/>
    <col min="6155" max="6155" width="19.28515625" style="100" customWidth="1"/>
    <col min="6156" max="6156" width="22.7109375" style="100" customWidth="1"/>
    <col min="6157" max="6158" width="16.85546875" style="100" customWidth="1"/>
    <col min="6159" max="6159" width="6.7109375" style="100" customWidth="1"/>
    <col min="6160" max="6160" width="10.140625" style="100" customWidth="1"/>
    <col min="6161" max="6161" width="42" style="100" customWidth="1"/>
    <col min="6162" max="6162" width="3.42578125" style="100" customWidth="1"/>
    <col min="6163" max="6399" width="9.140625" style="100"/>
    <col min="6400" max="6400" width="3.42578125" style="100" customWidth="1"/>
    <col min="6401" max="6402" width="42" style="100" customWidth="1"/>
    <col min="6403" max="6403" width="16.85546875" style="100" customWidth="1"/>
    <col min="6404" max="6404" width="12.5703125" style="100" customWidth="1"/>
    <col min="6405" max="6405" width="1.7109375" style="100" customWidth="1"/>
    <col min="6406" max="6406" width="38.28515625" style="100" customWidth="1"/>
    <col min="6407" max="6407" width="13.42578125" style="100" customWidth="1"/>
    <col min="6408" max="6410" width="16.85546875" style="100" customWidth="1"/>
    <col min="6411" max="6411" width="19.28515625" style="100" customWidth="1"/>
    <col min="6412" max="6412" width="22.7109375" style="100" customWidth="1"/>
    <col min="6413" max="6414" width="16.85546875" style="100" customWidth="1"/>
    <col min="6415" max="6415" width="6.7109375" style="100" customWidth="1"/>
    <col min="6416" max="6416" width="10.140625" style="100" customWidth="1"/>
    <col min="6417" max="6417" width="42" style="100" customWidth="1"/>
    <col min="6418" max="6418" width="3.42578125" style="100" customWidth="1"/>
    <col min="6419" max="6655" width="9.140625" style="100"/>
    <col min="6656" max="6656" width="3.42578125" style="100" customWidth="1"/>
    <col min="6657" max="6658" width="42" style="100" customWidth="1"/>
    <col min="6659" max="6659" width="16.85546875" style="100" customWidth="1"/>
    <col min="6660" max="6660" width="12.5703125" style="100" customWidth="1"/>
    <col min="6661" max="6661" width="1.7109375" style="100" customWidth="1"/>
    <col min="6662" max="6662" width="38.28515625" style="100" customWidth="1"/>
    <col min="6663" max="6663" width="13.42578125" style="100" customWidth="1"/>
    <col min="6664" max="6666" width="16.85546875" style="100" customWidth="1"/>
    <col min="6667" max="6667" width="19.28515625" style="100" customWidth="1"/>
    <col min="6668" max="6668" width="22.7109375" style="100" customWidth="1"/>
    <col min="6669" max="6670" width="16.85546875" style="100" customWidth="1"/>
    <col min="6671" max="6671" width="6.7109375" style="100" customWidth="1"/>
    <col min="6672" max="6672" width="10.140625" style="100" customWidth="1"/>
    <col min="6673" max="6673" width="42" style="100" customWidth="1"/>
    <col min="6674" max="6674" width="3.42578125" style="100" customWidth="1"/>
    <col min="6675" max="6911" width="9.140625" style="100"/>
    <col min="6912" max="6912" width="3.42578125" style="100" customWidth="1"/>
    <col min="6913" max="6914" width="42" style="100" customWidth="1"/>
    <col min="6915" max="6915" width="16.85546875" style="100" customWidth="1"/>
    <col min="6916" max="6916" width="12.5703125" style="100" customWidth="1"/>
    <col min="6917" max="6917" width="1.7109375" style="100" customWidth="1"/>
    <col min="6918" max="6918" width="38.28515625" style="100" customWidth="1"/>
    <col min="6919" max="6919" width="13.42578125" style="100" customWidth="1"/>
    <col min="6920" max="6922" width="16.85546875" style="100" customWidth="1"/>
    <col min="6923" max="6923" width="19.28515625" style="100" customWidth="1"/>
    <col min="6924" max="6924" width="22.7109375" style="100" customWidth="1"/>
    <col min="6925" max="6926" width="16.85546875" style="100" customWidth="1"/>
    <col min="6927" max="6927" width="6.7109375" style="100" customWidth="1"/>
    <col min="6928" max="6928" width="10.140625" style="100" customWidth="1"/>
    <col min="6929" max="6929" width="42" style="100" customWidth="1"/>
    <col min="6930" max="6930" width="3.42578125" style="100" customWidth="1"/>
    <col min="6931" max="7167" width="9.140625" style="100"/>
    <col min="7168" max="7168" width="3.42578125" style="100" customWidth="1"/>
    <col min="7169" max="7170" width="42" style="100" customWidth="1"/>
    <col min="7171" max="7171" width="16.85546875" style="100" customWidth="1"/>
    <col min="7172" max="7172" width="12.5703125" style="100" customWidth="1"/>
    <col min="7173" max="7173" width="1.7109375" style="100" customWidth="1"/>
    <col min="7174" max="7174" width="38.28515625" style="100" customWidth="1"/>
    <col min="7175" max="7175" width="13.42578125" style="100" customWidth="1"/>
    <col min="7176" max="7178" width="16.85546875" style="100" customWidth="1"/>
    <col min="7179" max="7179" width="19.28515625" style="100" customWidth="1"/>
    <col min="7180" max="7180" width="22.7109375" style="100" customWidth="1"/>
    <col min="7181" max="7182" width="16.85546875" style="100" customWidth="1"/>
    <col min="7183" max="7183" width="6.7109375" style="100" customWidth="1"/>
    <col min="7184" max="7184" width="10.140625" style="100" customWidth="1"/>
    <col min="7185" max="7185" width="42" style="100" customWidth="1"/>
    <col min="7186" max="7186" width="3.42578125" style="100" customWidth="1"/>
    <col min="7187" max="7423" width="9.140625" style="100"/>
    <col min="7424" max="7424" width="3.42578125" style="100" customWidth="1"/>
    <col min="7425" max="7426" width="42" style="100" customWidth="1"/>
    <col min="7427" max="7427" width="16.85546875" style="100" customWidth="1"/>
    <col min="7428" max="7428" width="12.5703125" style="100" customWidth="1"/>
    <col min="7429" max="7429" width="1.7109375" style="100" customWidth="1"/>
    <col min="7430" max="7430" width="38.28515625" style="100" customWidth="1"/>
    <col min="7431" max="7431" width="13.42578125" style="100" customWidth="1"/>
    <col min="7432" max="7434" width="16.85546875" style="100" customWidth="1"/>
    <col min="7435" max="7435" width="19.28515625" style="100" customWidth="1"/>
    <col min="7436" max="7436" width="22.7109375" style="100" customWidth="1"/>
    <col min="7437" max="7438" width="16.85546875" style="100" customWidth="1"/>
    <col min="7439" max="7439" width="6.7109375" style="100" customWidth="1"/>
    <col min="7440" max="7440" width="10.140625" style="100" customWidth="1"/>
    <col min="7441" max="7441" width="42" style="100" customWidth="1"/>
    <col min="7442" max="7442" width="3.42578125" style="100" customWidth="1"/>
    <col min="7443" max="7679" width="9.140625" style="100"/>
    <col min="7680" max="7680" width="3.42578125" style="100" customWidth="1"/>
    <col min="7681" max="7682" width="42" style="100" customWidth="1"/>
    <col min="7683" max="7683" width="16.85546875" style="100" customWidth="1"/>
    <col min="7684" max="7684" width="12.5703125" style="100" customWidth="1"/>
    <col min="7685" max="7685" width="1.7109375" style="100" customWidth="1"/>
    <col min="7686" max="7686" width="38.28515625" style="100" customWidth="1"/>
    <col min="7687" max="7687" width="13.42578125" style="100" customWidth="1"/>
    <col min="7688" max="7690" width="16.85546875" style="100" customWidth="1"/>
    <col min="7691" max="7691" width="19.28515625" style="100" customWidth="1"/>
    <col min="7692" max="7692" width="22.7109375" style="100" customWidth="1"/>
    <col min="7693" max="7694" width="16.85546875" style="100" customWidth="1"/>
    <col min="7695" max="7695" width="6.7109375" style="100" customWidth="1"/>
    <col min="7696" max="7696" width="10.140625" style="100" customWidth="1"/>
    <col min="7697" max="7697" width="42" style="100" customWidth="1"/>
    <col min="7698" max="7698" width="3.42578125" style="100" customWidth="1"/>
    <col min="7699" max="7935" width="9.140625" style="100"/>
    <col min="7936" max="7936" width="3.42578125" style="100" customWidth="1"/>
    <col min="7937" max="7938" width="42" style="100" customWidth="1"/>
    <col min="7939" max="7939" width="16.85546875" style="100" customWidth="1"/>
    <col min="7940" max="7940" width="12.5703125" style="100" customWidth="1"/>
    <col min="7941" max="7941" width="1.7109375" style="100" customWidth="1"/>
    <col min="7942" max="7942" width="38.28515625" style="100" customWidth="1"/>
    <col min="7943" max="7943" width="13.42578125" style="100" customWidth="1"/>
    <col min="7944" max="7946" width="16.85546875" style="100" customWidth="1"/>
    <col min="7947" max="7947" width="19.28515625" style="100" customWidth="1"/>
    <col min="7948" max="7948" width="22.7109375" style="100" customWidth="1"/>
    <col min="7949" max="7950" width="16.85546875" style="100" customWidth="1"/>
    <col min="7951" max="7951" width="6.7109375" style="100" customWidth="1"/>
    <col min="7952" max="7952" width="10.140625" style="100" customWidth="1"/>
    <col min="7953" max="7953" width="42" style="100" customWidth="1"/>
    <col min="7954" max="7954" width="3.42578125" style="100" customWidth="1"/>
    <col min="7955" max="8191" width="9.140625" style="100"/>
    <col min="8192" max="8192" width="3.42578125" style="100" customWidth="1"/>
    <col min="8193" max="8194" width="42" style="100" customWidth="1"/>
    <col min="8195" max="8195" width="16.85546875" style="100" customWidth="1"/>
    <col min="8196" max="8196" width="12.5703125" style="100" customWidth="1"/>
    <col min="8197" max="8197" width="1.7109375" style="100" customWidth="1"/>
    <col min="8198" max="8198" width="38.28515625" style="100" customWidth="1"/>
    <col min="8199" max="8199" width="13.42578125" style="100" customWidth="1"/>
    <col min="8200" max="8202" width="16.85546875" style="100" customWidth="1"/>
    <col min="8203" max="8203" width="19.28515625" style="100" customWidth="1"/>
    <col min="8204" max="8204" width="22.7109375" style="100" customWidth="1"/>
    <col min="8205" max="8206" width="16.85546875" style="100" customWidth="1"/>
    <col min="8207" max="8207" width="6.7109375" style="100" customWidth="1"/>
    <col min="8208" max="8208" width="10.140625" style="100" customWidth="1"/>
    <col min="8209" max="8209" width="42" style="100" customWidth="1"/>
    <col min="8210" max="8210" width="3.42578125" style="100" customWidth="1"/>
    <col min="8211" max="8447" width="9.140625" style="100"/>
    <col min="8448" max="8448" width="3.42578125" style="100" customWidth="1"/>
    <col min="8449" max="8450" width="42" style="100" customWidth="1"/>
    <col min="8451" max="8451" width="16.85546875" style="100" customWidth="1"/>
    <col min="8452" max="8452" width="12.5703125" style="100" customWidth="1"/>
    <col min="8453" max="8453" width="1.7109375" style="100" customWidth="1"/>
    <col min="8454" max="8454" width="38.28515625" style="100" customWidth="1"/>
    <col min="8455" max="8455" width="13.42578125" style="100" customWidth="1"/>
    <col min="8456" max="8458" width="16.85546875" style="100" customWidth="1"/>
    <col min="8459" max="8459" width="19.28515625" style="100" customWidth="1"/>
    <col min="8460" max="8460" width="22.7109375" style="100" customWidth="1"/>
    <col min="8461" max="8462" width="16.85546875" style="100" customWidth="1"/>
    <col min="8463" max="8463" width="6.7109375" style="100" customWidth="1"/>
    <col min="8464" max="8464" width="10.140625" style="100" customWidth="1"/>
    <col min="8465" max="8465" width="42" style="100" customWidth="1"/>
    <col min="8466" max="8466" width="3.42578125" style="100" customWidth="1"/>
    <col min="8467" max="8703" width="9.140625" style="100"/>
    <col min="8704" max="8704" width="3.42578125" style="100" customWidth="1"/>
    <col min="8705" max="8706" width="42" style="100" customWidth="1"/>
    <col min="8707" max="8707" width="16.85546875" style="100" customWidth="1"/>
    <col min="8708" max="8708" width="12.5703125" style="100" customWidth="1"/>
    <col min="8709" max="8709" width="1.7109375" style="100" customWidth="1"/>
    <col min="8710" max="8710" width="38.28515625" style="100" customWidth="1"/>
    <col min="8711" max="8711" width="13.42578125" style="100" customWidth="1"/>
    <col min="8712" max="8714" width="16.85546875" style="100" customWidth="1"/>
    <col min="8715" max="8715" width="19.28515625" style="100" customWidth="1"/>
    <col min="8716" max="8716" width="22.7109375" style="100" customWidth="1"/>
    <col min="8717" max="8718" width="16.85546875" style="100" customWidth="1"/>
    <col min="8719" max="8719" width="6.7109375" style="100" customWidth="1"/>
    <col min="8720" max="8720" width="10.140625" style="100" customWidth="1"/>
    <col min="8721" max="8721" width="42" style="100" customWidth="1"/>
    <col min="8722" max="8722" width="3.42578125" style="100" customWidth="1"/>
    <col min="8723" max="8959" width="9.140625" style="100"/>
    <col min="8960" max="8960" width="3.42578125" style="100" customWidth="1"/>
    <col min="8961" max="8962" width="42" style="100" customWidth="1"/>
    <col min="8963" max="8963" width="16.85546875" style="100" customWidth="1"/>
    <col min="8964" max="8964" width="12.5703125" style="100" customWidth="1"/>
    <col min="8965" max="8965" width="1.7109375" style="100" customWidth="1"/>
    <col min="8966" max="8966" width="38.28515625" style="100" customWidth="1"/>
    <col min="8967" max="8967" width="13.42578125" style="100" customWidth="1"/>
    <col min="8968" max="8970" width="16.85546875" style="100" customWidth="1"/>
    <col min="8971" max="8971" width="19.28515625" style="100" customWidth="1"/>
    <col min="8972" max="8972" width="22.7109375" style="100" customWidth="1"/>
    <col min="8973" max="8974" width="16.85546875" style="100" customWidth="1"/>
    <col min="8975" max="8975" width="6.7109375" style="100" customWidth="1"/>
    <col min="8976" max="8976" width="10.140625" style="100" customWidth="1"/>
    <col min="8977" max="8977" width="42" style="100" customWidth="1"/>
    <col min="8978" max="8978" width="3.42578125" style="100" customWidth="1"/>
    <col min="8979" max="9215" width="9.140625" style="100"/>
    <col min="9216" max="9216" width="3.42578125" style="100" customWidth="1"/>
    <col min="9217" max="9218" width="42" style="100" customWidth="1"/>
    <col min="9219" max="9219" width="16.85546875" style="100" customWidth="1"/>
    <col min="9220" max="9220" width="12.5703125" style="100" customWidth="1"/>
    <col min="9221" max="9221" width="1.7109375" style="100" customWidth="1"/>
    <col min="9222" max="9222" width="38.28515625" style="100" customWidth="1"/>
    <col min="9223" max="9223" width="13.42578125" style="100" customWidth="1"/>
    <col min="9224" max="9226" width="16.85546875" style="100" customWidth="1"/>
    <col min="9227" max="9227" width="19.28515625" style="100" customWidth="1"/>
    <col min="9228" max="9228" width="22.7109375" style="100" customWidth="1"/>
    <col min="9229" max="9230" width="16.85546875" style="100" customWidth="1"/>
    <col min="9231" max="9231" width="6.7109375" style="100" customWidth="1"/>
    <col min="9232" max="9232" width="10.140625" style="100" customWidth="1"/>
    <col min="9233" max="9233" width="42" style="100" customWidth="1"/>
    <col min="9234" max="9234" width="3.42578125" style="100" customWidth="1"/>
    <col min="9235" max="9471" width="9.140625" style="100"/>
    <col min="9472" max="9472" width="3.42578125" style="100" customWidth="1"/>
    <col min="9473" max="9474" width="42" style="100" customWidth="1"/>
    <col min="9475" max="9475" width="16.85546875" style="100" customWidth="1"/>
    <col min="9476" max="9476" width="12.5703125" style="100" customWidth="1"/>
    <col min="9477" max="9477" width="1.7109375" style="100" customWidth="1"/>
    <col min="9478" max="9478" width="38.28515625" style="100" customWidth="1"/>
    <col min="9479" max="9479" width="13.42578125" style="100" customWidth="1"/>
    <col min="9480" max="9482" width="16.85546875" style="100" customWidth="1"/>
    <col min="9483" max="9483" width="19.28515625" style="100" customWidth="1"/>
    <col min="9484" max="9484" width="22.7109375" style="100" customWidth="1"/>
    <col min="9485" max="9486" width="16.85546875" style="100" customWidth="1"/>
    <col min="9487" max="9487" width="6.7109375" style="100" customWidth="1"/>
    <col min="9488" max="9488" width="10.140625" style="100" customWidth="1"/>
    <col min="9489" max="9489" width="42" style="100" customWidth="1"/>
    <col min="9490" max="9490" width="3.42578125" style="100" customWidth="1"/>
    <col min="9491" max="9727" width="9.140625" style="100"/>
    <col min="9728" max="9728" width="3.42578125" style="100" customWidth="1"/>
    <col min="9729" max="9730" width="42" style="100" customWidth="1"/>
    <col min="9731" max="9731" width="16.85546875" style="100" customWidth="1"/>
    <col min="9732" max="9732" width="12.5703125" style="100" customWidth="1"/>
    <col min="9733" max="9733" width="1.7109375" style="100" customWidth="1"/>
    <col min="9734" max="9734" width="38.28515625" style="100" customWidth="1"/>
    <col min="9735" max="9735" width="13.42578125" style="100" customWidth="1"/>
    <col min="9736" max="9738" width="16.85546875" style="100" customWidth="1"/>
    <col min="9739" max="9739" width="19.28515625" style="100" customWidth="1"/>
    <col min="9740" max="9740" width="22.7109375" style="100" customWidth="1"/>
    <col min="9741" max="9742" width="16.85546875" style="100" customWidth="1"/>
    <col min="9743" max="9743" width="6.7109375" style="100" customWidth="1"/>
    <col min="9744" max="9744" width="10.140625" style="100" customWidth="1"/>
    <col min="9745" max="9745" width="42" style="100" customWidth="1"/>
    <col min="9746" max="9746" width="3.42578125" style="100" customWidth="1"/>
    <col min="9747" max="9983" width="9.140625" style="100"/>
    <col min="9984" max="9984" width="3.42578125" style="100" customWidth="1"/>
    <col min="9985" max="9986" width="42" style="100" customWidth="1"/>
    <col min="9987" max="9987" width="16.85546875" style="100" customWidth="1"/>
    <col min="9988" max="9988" width="12.5703125" style="100" customWidth="1"/>
    <col min="9989" max="9989" width="1.7109375" style="100" customWidth="1"/>
    <col min="9990" max="9990" width="38.28515625" style="100" customWidth="1"/>
    <col min="9991" max="9991" width="13.42578125" style="100" customWidth="1"/>
    <col min="9992" max="9994" width="16.85546875" style="100" customWidth="1"/>
    <col min="9995" max="9995" width="19.28515625" style="100" customWidth="1"/>
    <col min="9996" max="9996" width="22.7109375" style="100" customWidth="1"/>
    <col min="9997" max="9998" width="16.85546875" style="100" customWidth="1"/>
    <col min="9999" max="9999" width="6.7109375" style="100" customWidth="1"/>
    <col min="10000" max="10000" width="10.140625" style="100" customWidth="1"/>
    <col min="10001" max="10001" width="42" style="100" customWidth="1"/>
    <col min="10002" max="10002" width="3.42578125" style="100" customWidth="1"/>
    <col min="10003" max="10239" width="9.140625" style="100"/>
    <col min="10240" max="10240" width="3.42578125" style="100" customWidth="1"/>
    <col min="10241" max="10242" width="42" style="100" customWidth="1"/>
    <col min="10243" max="10243" width="16.85546875" style="100" customWidth="1"/>
    <col min="10244" max="10244" width="12.5703125" style="100" customWidth="1"/>
    <col min="10245" max="10245" width="1.7109375" style="100" customWidth="1"/>
    <col min="10246" max="10246" width="38.28515625" style="100" customWidth="1"/>
    <col min="10247" max="10247" width="13.42578125" style="100" customWidth="1"/>
    <col min="10248" max="10250" width="16.85546875" style="100" customWidth="1"/>
    <col min="10251" max="10251" width="19.28515625" style="100" customWidth="1"/>
    <col min="10252" max="10252" width="22.7109375" style="100" customWidth="1"/>
    <col min="10253" max="10254" width="16.85546875" style="100" customWidth="1"/>
    <col min="10255" max="10255" width="6.7109375" style="100" customWidth="1"/>
    <col min="10256" max="10256" width="10.140625" style="100" customWidth="1"/>
    <col min="10257" max="10257" width="42" style="100" customWidth="1"/>
    <col min="10258" max="10258" width="3.42578125" style="100" customWidth="1"/>
    <col min="10259" max="10495" width="9.140625" style="100"/>
    <col min="10496" max="10496" width="3.42578125" style="100" customWidth="1"/>
    <col min="10497" max="10498" width="42" style="100" customWidth="1"/>
    <col min="10499" max="10499" width="16.85546875" style="100" customWidth="1"/>
    <col min="10500" max="10500" width="12.5703125" style="100" customWidth="1"/>
    <col min="10501" max="10501" width="1.7109375" style="100" customWidth="1"/>
    <col min="10502" max="10502" width="38.28515625" style="100" customWidth="1"/>
    <col min="10503" max="10503" width="13.42578125" style="100" customWidth="1"/>
    <col min="10504" max="10506" width="16.85546875" style="100" customWidth="1"/>
    <col min="10507" max="10507" width="19.28515625" style="100" customWidth="1"/>
    <col min="10508" max="10508" width="22.7109375" style="100" customWidth="1"/>
    <col min="10509" max="10510" width="16.85546875" style="100" customWidth="1"/>
    <col min="10511" max="10511" width="6.7109375" style="100" customWidth="1"/>
    <col min="10512" max="10512" width="10.140625" style="100" customWidth="1"/>
    <col min="10513" max="10513" width="42" style="100" customWidth="1"/>
    <col min="10514" max="10514" width="3.42578125" style="100" customWidth="1"/>
    <col min="10515" max="10751" width="9.140625" style="100"/>
    <col min="10752" max="10752" width="3.42578125" style="100" customWidth="1"/>
    <col min="10753" max="10754" width="42" style="100" customWidth="1"/>
    <col min="10755" max="10755" width="16.85546875" style="100" customWidth="1"/>
    <col min="10756" max="10756" width="12.5703125" style="100" customWidth="1"/>
    <col min="10757" max="10757" width="1.7109375" style="100" customWidth="1"/>
    <col min="10758" max="10758" width="38.28515625" style="100" customWidth="1"/>
    <col min="10759" max="10759" width="13.42578125" style="100" customWidth="1"/>
    <col min="10760" max="10762" width="16.85546875" style="100" customWidth="1"/>
    <col min="10763" max="10763" width="19.28515625" style="100" customWidth="1"/>
    <col min="10764" max="10764" width="22.7109375" style="100" customWidth="1"/>
    <col min="10765" max="10766" width="16.85546875" style="100" customWidth="1"/>
    <col min="10767" max="10767" width="6.7109375" style="100" customWidth="1"/>
    <col min="10768" max="10768" width="10.140625" style="100" customWidth="1"/>
    <col min="10769" max="10769" width="42" style="100" customWidth="1"/>
    <col min="10770" max="10770" width="3.42578125" style="100" customWidth="1"/>
    <col min="10771" max="11007" width="9.140625" style="100"/>
    <col min="11008" max="11008" width="3.42578125" style="100" customWidth="1"/>
    <col min="11009" max="11010" width="42" style="100" customWidth="1"/>
    <col min="11011" max="11011" width="16.85546875" style="100" customWidth="1"/>
    <col min="11012" max="11012" width="12.5703125" style="100" customWidth="1"/>
    <col min="11013" max="11013" width="1.7109375" style="100" customWidth="1"/>
    <col min="11014" max="11014" width="38.28515625" style="100" customWidth="1"/>
    <col min="11015" max="11015" width="13.42578125" style="100" customWidth="1"/>
    <col min="11016" max="11018" width="16.85546875" style="100" customWidth="1"/>
    <col min="11019" max="11019" width="19.28515625" style="100" customWidth="1"/>
    <col min="11020" max="11020" width="22.7109375" style="100" customWidth="1"/>
    <col min="11021" max="11022" width="16.85546875" style="100" customWidth="1"/>
    <col min="11023" max="11023" width="6.7109375" style="100" customWidth="1"/>
    <col min="11024" max="11024" width="10.140625" style="100" customWidth="1"/>
    <col min="11025" max="11025" width="42" style="100" customWidth="1"/>
    <col min="11026" max="11026" width="3.42578125" style="100" customWidth="1"/>
    <col min="11027" max="11263" width="9.140625" style="100"/>
    <col min="11264" max="11264" width="3.42578125" style="100" customWidth="1"/>
    <col min="11265" max="11266" width="42" style="100" customWidth="1"/>
    <col min="11267" max="11267" width="16.85546875" style="100" customWidth="1"/>
    <col min="11268" max="11268" width="12.5703125" style="100" customWidth="1"/>
    <col min="11269" max="11269" width="1.7109375" style="100" customWidth="1"/>
    <col min="11270" max="11270" width="38.28515625" style="100" customWidth="1"/>
    <col min="11271" max="11271" width="13.42578125" style="100" customWidth="1"/>
    <col min="11272" max="11274" width="16.85546875" style="100" customWidth="1"/>
    <col min="11275" max="11275" width="19.28515625" style="100" customWidth="1"/>
    <col min="11276" max="11276" width="22.7109375" style="100" customWidth="1"/>
    <col min="11277" max="11278" width="16.85546875" style="100" customWidth="1"/>
    <col min="11279" max="11279" width="6.7109375" style="100" customWidth="1"/>
    <col min="11280" max="11280" width="10.140625" style="100" customWidth="1"/>
    <col min="11281" max="11281" width="42" style="100" customWidth="1"/>
    <col min="11282" max="11282" width="3.42578125" style="100" customWidth="1"/>
    <col min="11283" max="11519" width="9.140625" style="100"/>
    <col min="11520" max="11520" width="3.42578125" style="100" customWidth="1"/>
    <col min="11521" max="11522" width="42" style="100" customWidth="1"/>
    <col min="11523" max="11523" width="16.85546875" style="100" customWidth="1"/>
    <col min="11524" max="11524" width="12.5703125" style="100" customWidth="1"/>
    <col min="11525" max="11525" width="1.7109375" style="100" customWidth="1"/>
    <col min="11526" max="11526" width="38.28515625" style="100" customWidth="1"/>
    <col min="11527" max="11527" width="13.42578125" style="100" customWidth="1"/>
    <col min="11528" max="11530" width="16.85546875" style="100" customWidth="1"/>
    <col min="11531" max="11531" width="19.28515625" style="100" customWidth="1"/>
    <col min="11532" max="11532" width="22.7109375" style="100" customWidth="1"/>
    <col min="11533" max="11534" width="16.85546875" style="100" customWidth="1"/>
    <col min="11535" max="11535" width="6.7109375" style="100" customWidth="1"/>
    <col min="11536" max="11536" width="10.140625" style="100" customWidth="1"/>
    <col min="11537" max="11537" width="42" style="100" customWidth="1"/>
    <col min="11538" max="11538" width="3.42578125" style="100" customWidth="1"/>
    <col min="11539" max="11775" width="9.140625" style="100"/>
    <col min="11776" max="11776" width="3.42578125" style="100" customWidth="1"/>
    <col min="11777" max="11778" width="42" style="100" customWidth="1"/>
    <col min="11779" max="11779" width="16.85546875" style="100" customWidth="1"/>
    <col min="11780" max="11780" width="12.5703125" style="100" customWidth="1"/>
    <col min="11781" max="11781" width="1.7109375" style="100" customWidth="1"/>
    <col min="11782" max="11782" width="38.28515625" style="100" customWidth="1"/>
    <col min="11783" max="11783" width="13.42578125" style="100" customWidth="1"/>
    <col min="11784" max="11786" width="16.85546875" style="100" customWidth="1"/>
    <col min="11787" max="11787" width="19.28515625" style="100" customWidth="1"/>
    <col min="11788" max="11788" width="22.7109375" style="100" customWidth="1"/>
    <col min="11789" max="11790" width="16.85546875" style="100" customWidth="1"/>
    <col min="11791" max="11791" width="6.7109375" style="100" customWidth="1"/>
    <col min="11792" max="11792" width="10.140625" style="100" customWidth="1"/>
    <col min="11793" max="11793" width="42" style="100" customWidth="1"/>
    <col min="11794" max="11794" width="3.42578125" style="100" customWidth="1"/>
    <col min="11795" max="12031" width="9.140625" style="100"/>
    <col min="12032" max="12032" width="3.42578125" style="100" customWidth="1"/>
    <col min="12033" max="12034" width="42" style="100" customWidth="1"/>
    <col min="12035" max="12035" width="16.85546875" style="100" customWidth="1"/>
    <col min="12036" max="12036" width="12.5703125" style="100" customWidth="1"/>
    <col min="12037" max="12037" width="1.7109375" style="100" customWidth="1"/>
    <col min="12038" max="12038" width="38.28515625" style="100" customWidth="1"/>
    <col min="12039" max="12039" width="13.42578125" style="100" customWidth="1"/>
    <col min="12040" max="12042" width="16.85546875" style="100" customWidth="1"/>
    <col min="12043" max="12043" width="19.28515625" style="100" customWidth="1"/>
    <col min="12044" max="12044" width="22.7109375" style="100" customWidth="1"/>
    <col min="12045" max="12046" width="16.85546875" style="100" customWidth="1"/>
    <col min="12047" max="12047" width="6.7109375" style="100" customWidth="1"/>
    <col min="12048" max="12048" width="10.140625" style="100" customWidth="1"/>
    <col min="12049" max="12049" width="42" style="100" customWidth="1"/>
    <col min="12050" max="12050" width="3.42578125" style="100" customWidth="1"/>
    <col min="12051" max="12287" width="9.140625" style="100"/>
    <col min="12288" max="12288" width="3.42578125" style="100" customWidth="1"/>
    <col min="12289" max="12290" width="42" style="100" customWidth="1"/>
    <col min="12291" max="12291" width="16.85546875" style="100" customWidth="1"/>
    <col min="12292" max="12292" width="12.5703125" style="100" customWidth="1"/>
    <col min="12293" max="12293" width="1.7109375" style="100" customWidth="1"/>
    <col min="12294" max="12294" width="38.28515625" style="100" customWidth="1"/>
    <col min="12295" max="12295" width="13.42578125" style="100" customWidth="1"/>
    <col min="12296" max="12298" width="16.85546875" style="100" customWidth="1"/>
    <col min="12299" max="12299" width="19.28515625" style="100" customWidth="1"/>
    <col min="12300" max="12300" width="22.7109375" style="100" customWidth="1"/>
    <col min="12301" max="12302" width="16.85546875" style="100" customWidth="1"/>
    <col min="12303" max="12303" width="6.7109375" style="100" customWidth="1"/>
    <col min="12304" max="12304" width="10.140625" style="100" customWidth="1"/>
    <col min="12305" max="12305" width="42" style="100" customWidth="1"/>
    <col min="12306" max="12306" width="3.42578125" style="100" customWidth="1"/>
    <col min="12307" max="12543" width="9.140625" style="100"/>
    <col min="12544" max="12544" width="3.42578125" style="100" customWidth="1"/>
    <col min="12545" max="12546" width="42" style="100" customWidth="1"/>
    <col min="12547" max="12547" width="16.85546875" style="100" customWidth="1"/>
    <col min="12548" max="12548" width="12.5703125" style="100" customWidth="1"/>
    <col min="12549" max="12549" width="1.7109375" style="100" customWidth="1"/>
    <col min="12550" max="12550" width="38.28515625" style="100" customWidth="1"/>
    <col min="12551" max="12551" width="13.42578125" style="100" customWidth="1"/>
    <col min="12552" max="12554" width="16.85546875" style="100" customWidth="1"/>
    <col min="12555" max="12555" width="19.28515625" style="100" customWidth="1"/>
    <col min="12556" max="12556" width="22.7109375" style="100" customWidth="1"/>
    <col min="12557" max="12558" width="16.85546875" style="100" customWidth="1"/>
    <col min="12559" max="12559" width="6.7109375" style="100" customWidth="1"/>
    <col min="12560" max="12560" width="10.140625" style="100" customWidth="1"/>
    <col min="12561" max="12561" width="42" style="100" customWidth="1"/>
    <col min="12562" max="12562" width="3.42578125" style="100" customWidth="1"/>
    <col min="12563" max="12799" width="9.140625" style="100"/>
    <col min="12800" max="12800" width="3.42578125" style="100" customWidth="1"/>
    <col min="12801" max="12802" width="42" style="100" customWidth="1"/>
    <col min="12803" max="12803" width="16.85546875" style="100" customWidth="1"/>
    <col min="12804" max="12804" width="12.5703125" style="100" customWidth="1"/>
    <col min="12805" max="12805" width="1.7109375" style="100" customWidth="1"/>
    <col min="12806" max="12806" width="38.28515625" style="100" customWidth="1"/>
    <col min="12807" max="12807" width="13.42578125" style="100" customWidth="1"/>
    <col min="12808" max="12810" width="16.85546875" style="100" customWidth="1"/>
    <col min="12811" max="12811" width="19.28515625" style="100" customWidth="1"/>
    <col min="12812" max="12812" width="22.7109375" style="100" customWidth="1"/>
    <col min="12813" max="12814" width="16.85546875" style="100" customWidth="1"/>
    <col min="12815" max="12815" width="6.7109375" style="100" customWidth="1"/>
    <col min="12816" max="12816" width="10.140625" style="100" customWidth="1"/>
    <col min="12817" max="12817" width="42" style="100" customWidth="1"/>
    <col min="12818" max="12818" width="3.42578125" style="100" customWidth="1"/>
    <col min="12819" max="13055" width="9.140625" style="100"/>
    <col min="13056" max="13056" width="3.42578125" style="100" customWidth="1"/>
    <col min="13057" max="13058" width="42" style="100" customWidth="1"/>
    <col min="13059" max="13059" width="16.85546875" style="100" customWidth="1"/>
    <col min="13060" max="13060" width="12.5703125" style="100" customWidth="1"/>
    <col min="13061" max="13061" width="1.7109375" style="100" customWidth="1"/>
    <col min="13062" max="13062" width="38.28515625" style="100" customWidth="1"/>
    <col min="13063" max="13063" width="13.42578125" style="100" customWidth="1"/>
    <col min="13064" max="13066" width="16.85546875" style="100" customWidth="1"/>
    <col min="13067" max="13067" width="19.28515625" style="100" customWidth="1"/>
    <col min="13068" max="13068" width="22.7109375" style="100" customWidth="1"/>
    <col min="13069" max="13070" width="16.85546875" style="100" customWidth="1"/>
    <col min="13071" max="13071" width="6.7109375" style="100" customWidth="1"/>
    <col min="13072" max="13072" width="10.140625" style="100" customWidth="1"/>
    <col min="13073" max="13073" width="42" style="100" customWidth="1"/>
    <col min="13074" max="13074" width="3.42578125" style="100" customWidth="1"/>
    <col min="13075" max="13311" width="9.140625" style="100"/>
    <col min="13312" max="13312" width="3.42578125" style="100" customWidth="1"/>
    <col min="13313" max="13314" width="42" style="100" customWidth="1"/>
    <col min="13315" max="13315" width="16.85546875" style="100" customWidth="1"/>
    <col min="13316" max="13316" width="12.5703125" style="100" customWidth="1"/>
    <col min="13317" max="13317" width="1.7109375" style="100" customWidth="1"/>
    <col min="13318" max="13318" width="38.28515625" style="100" customWidth="1"/>
    <col min="13319" max="13319" width="13.42578125" style="100" customWidth="1"/>
    <col min="13320" max="13322" width="16.85546875" style="100" customWidth="1"/>
    <col min="13323" max="13323" width="19.28515625" style="100" customWidth="1"/>
    <col min="13324" max="13324" width="22.7109375" style="100" customWidth="1"/>
    <col min="13325" max="13326" width="16.85546875" style="100" customWidth="1"/>
    <col min="13327" max="13327" width="6.7109375" style="100" customWidth="1"/>
    <col min="13328" max="13328" width="10.140625" style="100" customWidth="1"/>
    <col min="13329" max="13329" width="42" style="100" customWidth="1"/>
    <col min="13330" max="13330" width="3.42578125" style="100" customWidth="1"/>
    <col min="13331" max="13567" width="9.140625" style="100"/>
    <col min="13568" max="13568" width="3.42578125" style="100" customWidth="1"/>
    <col min="13569" max="13570" width="42" style="100" customWidth="1"/>
    <col min="13571" max="13571" width="16.85546875" style="100" customWidth="1"/>
    <col min="13572" max="13572" width="12.5703125" style="100" customWidth="1"/>
    <col min="13573" max="13573" width="1.7109375" style="100" customWidth="1"/>
    <col min="13574" max="13574" width="38.28515625" style="100" customWidth="1"/>
    <col min="13575" max="13575" width="13.42578125" style="100" customWidth="1"/>
    <col min="13576" max="13578" width="16.85546875" style="100" customWidth="1"/>
    <col min="13579" max="13579" width="19.28515625" style="100" customWidth="1"/>
    <col min="13580" max="13580" width="22.7109375" style="100" customWidth="1"/>
    <col min="13581" max="13582" width="16.85546875" style="100" customWidth="1"/>
    <col min="13583" max="13583" width="6.7109375" style="100" customWidth="1"/>
    <col min="13584" max="13584" width="10.140625" style="100" customWidth="1"/>
    <col min="13585" max="13585" width="42" style="100" customWidth="1"/>
    <col min="13586" max="13586" width="3.42578125" style="100" customWidth="1"/>
    <col min="13587" max="13823" width="9.140625" style="100"/>
    <col min="13824" max="13824" width="3.42578125" style="100" customWidth="1"/>
    <col min="13825" max="13826" width="42" style="100" customWidth="1"/>
    <col min="13827" max="13827" width="16.85546875" style="100" customWidth="1"/>
    <col min="13828" max="13828" width="12.5703125" style="100" customWidth="1"/>
    <col min="13829" max="13829" width="1.7109375" style="100" customWidth="1"/>
    <col min="13830" max="13830" width="38.28515625" style="100" customWidth="1"/>
    <col min="13831" max="13831" width="13.42578125" style="100" customWidth="1"/>
    <col min="13832" max="13834" width="16.85546875" style="100" customWidth="1"/>
    <col min="13835" max="13835" width="19.28515625" style="100" customWidth="1"/>
    <col min="13836" max="13836" width="22.7109375" style="100" customWidth="1"/>
    <col min="13837" max="13838" width="16.85546875" style="100" customWidth="1"/>
    <col min="13839" max="13839" width="6.7109375" style="100" customWidth="1"/>
    <col min="13840" max="13840" width="10.140625" style="100" customWidth="1"/>
    <col min="13841" max="13841" width="42" style="100" customWidth="1"/>
    <col min="13842" max="13842" width="3.42578125" style="100" customWidth="1"/>
    <col min="13843" max="14079" width="9.140625" style="100"/>
    <col min="14080" max="14080" width="3.42578125" style="100" customWidth="1"/>
    <col min="14081" max="14082" width="42" style="100" customWidth="1"/>
    <col min="14083" max="14083" width="16.85546875" style="100" customWidth="1"/>
    <col min="14084" max="14084" width="12.5703125" style="100" customWidth="1"/>
    <col min="14085" max="14085" width="1.7109375" style="100" customWidth="1"/>
    <col min="14086" max="14086" width="38.28515625" style="100" customWidth="1"/>
    <col min="14087" max="14087" width="13.42578125" style="100" customWidth="1"/>
    <col min="14088" max="14090" width="16.85546875" style="100" customWidth="1"/>
    <col min="14091" max="14091" width="19.28515625" style="100" customWidth="1"/>
    <col min="14092" max="14092" width="22.7109375" style="100" customWidth="1"/>
    <col min="14093" max="14094" width="16.85546875" style="100" customWidth="1"/>
    <col min="14095" max="14095" width="6.7109375" style="100" customWidth="1"/>
    <col min="14096" max="14096" width="10.140625" style="100" customWidth="1"/>
    <col min="14097" max="14097" width="42" style="100" customWidth="1"/>
    <col min="14098" max="14098" width="3.42578125" style="100" customWidth="1"/>
    <col min="14099" max="14335" width="9.140625" style="100"/>
    <col min="14336" max="14336" width="3.42578125" style="100" customWidth="1"/>
    <col min="14337" max="14338" width="42" style="100" customWidth="1"/>
    <col min="14339" max="14339" width="16.85546875" style="100" customWidth="1"/>
    <col min="14340" max="14340" width="12.5703125" style="100" customWidth="1"/>
    <col min="14341" max="14341" width="1.7109375" style="100" customWidth="1"/>
    <col min="14342" max="14342" width="38.28515625" style="100" customWidth="1"/>
    <col min="14343" max="14343" width="13.42578125" style="100" customWidth="1"/>
    <col min="14344" max="14346" width="16.85546875" style="100" customWidth="1"/>
    <col min="14347" max="14347" width="19.28515625" style="100" customWidth="1"/>
    <col min="14348" max="14348" width="22.7109375" style="100" customWidth="1"/>
    <col min="14349" max="14350" width="16.85546875" style="100" customWidth="1"/>
    <col min="14351" max="14351" width="6.7109375" style="100" customWidth="1"/>
    <col min="14352" max="14352" width="10.140625" style="100" customWidth="1"/>
    <col min="14353" max="14353" width="42" style="100" customWidth="1"/>
    <col min="14354" max="14354" width="3.42578125" style="100" customWidth="1"/>
    <col min="14355" max="14591" width="9.140625" style="100"/>
    <col min="14592" max="14592" width="3.42578125" style="100" customWidth="1"/>
    <col min="14593" max="14594" width="42" style="100" customWidth="1"/>
    <col min="14595" max="14595" width="16.85546875" style="100" customWidth="1"/>
    <col min="14596" max="14596" width="12.5703125" style="100" customWidth="1"/>
    <col min="14597" max="14597" width="1.7109375" style="100" customWidth="1"/>
    <col min="14598" max="14598" width="38.28515625" style="100" customWidth="1"/>
    <col min="14599" max="14599" width="13.42578125" style="100" customWidth="1"/>
    <col min="14600" max="14602" width="16.85546875" style="100" customWidth="1"/>
    <col min="14603" max="14603" width="19.28515625" style="100" customWidth="1"/>
    <col min="14604" max="14604" width="22.7109375" style="100" customWidth="1"/>
    <col min="14605" max="14606" width="16.85546875" style="100" customWidth="1"/>
    <col min="14607" max="14607" width="6.7109375" style="100" customWidth="1"/>
    <col min="14608" max="14608" width="10.140625" style="100" customWidth="1"/>
    <col min="14609" max="14609" width="42" style="100" customWidth="1"/>
    <col min="14610" max="14610" width="3.42578125" style="100" customWidth="1"/>
    <col min="14611" max="14847" width="9.140625" style="100"/>
    <col min="14848" max="14848" width="3.42578125" style="100" customWidth="1"/>
    <col min="14849" max="14850" width="42" style="100" customWidth="1"/>
    <col min="14851" max="14851" width="16.85546875" style="100" customWidth="1"/>
    <col min="14852" max="14852" width="12.5703125" style="100" customWidth="1"/>
    <col min="14853" max="14853" width="1.7109375" style="100" customWidth="1"/>
    <col min="14854" max="14854" width="38.28515625" style="100" customWidth="1"/>
    <col min="14855" max="14855" width="13.42578125" style="100" customWidth="1"/>
    <col min="14856" max="14858" width="16.85546875" style="100" customWidth="1"/>
    <col min="14859" max="14859" width="19.28515625" style="100" customWidth="1"/>
    <col min="14860" max="14860" width="22.7109375" style="100" customWidth="1"/>
    <col min="14861" max="14862" width="16.85546875" style="100" customWidth="1"/>
    <col min="14863" max="14863" width="6.7109375" style="100" customWidth="1"/>
    <col min="14864" max="14864" width="10.140625" style="100" customWidth="1"/>
    <col min="14865" max="14865" width="42" style="100" customWidth="1"/>
    <col min="14866" max="14866" width="3.42578125" style="100" customWidth="1"/>
    <col min="14867" max="15103" width="9.140625" style="100"/>
    <col min="15104" max="15104" width="3.42578125" style="100" customWidth="1"/>
    <col min="15105" max="15106" width="42" style="100" customWidth="1"/>
    <col min="15107" max="15107" width="16.85546875" style="100" customWidth="1"/>
    <col min="15108" max="15108" width="12.5703125" style="100" customWidth="1"/>
    <col min="15109" max="15109" width="1.7109375" style="100" customWidth="1"/>
    <col min="15110" max="15110" width="38.28515625" style="100" customWidth="1"/>
    <col min="15111" max="15111" width="13.42578125" style="100" customWidth="1"/>
    <col min="15112" max="15114" width="16.85546875" style="100" customWidth="1"/>
    <col min="15115" max="15115" width="19.28515625" style="100" customWidth="1"/>
    <col min="15116" max="15116" width="22.7109375" style="100" customWidth="1"/>
    <col min="15117" max="15118" width="16.85546875" style="100" customWidth="1"/>
    <col min="15119" max="15119" width="6.7109375" style="100" customWidth="1"/>
    <col min="15120" max="15120" width="10.140625" style="100" customWidth="1"/>
    <col min="15121" max="15121" width="42" style="100" customWidth="1"/>
    <col min="15122" max="15122" width="3.42578125" style="100" customWidth="1"/>
    <col min="15123" max="15359" width="9.140625" style="100"/>
    <col min="15360" max="15360" width="3.42578125" style="100" customWidth="1"/>
    <col min="15361" max="15362" width="42" style="100" customWidth="1"/>
    <col min="15363" max="15363" width="16.85546875" style="100" customWidth="1"/>
    <col min="15364" max="15364" width="12.5703125" style="100" customWidth="1"/>
    <col min="15365" max="15365" width="1.7109375" style="100" customWidth="1"/>
    <col min="15366" max="15366" width="38.28515625" style="100" customWidth="1"/>
    <col min="15367" max="15367" width="13.42578125" style="100" customWidth="1"/>
    <col min="15368" max="15370" width="16.85546875" style="100" customWidth="1"/>
    <col min="15371" max="15371" width="19.28515625" style="100" customWidth="1"/>
    <col min="15372" max="15372" width="22.7109375" style="100" customWidth="1"/>
    <col min="15373" max="15374" width="16.85546875" style="100" customWidth="1"/>
    <col min="15375" max="15375" width="6.7109375" style="100" customWidth="1"/>
    <col min="15376" max="15376" width="10.140625" style="100" customWidth="1"/>
    <col min="15377" max="15377" width="42" style="100" customWidth="1"/>
    <col min="15378" max="15378" width="3.42578125" style="100" customWidth="1"/>
    <col min="15379" max="15615" width="9.140625" style="100"/>
    <col min="15616" max="15616" width="3.42578125" style="100" customWidth="1"/>
    <col min="15617" max="15618" width="42" style="100" customWidth="1"/>
    <col min="15619" max="15619" width="16.85546875" style="100" customWidth="1"/>
    <col min="15620" max="15620" width="12.5703125" style="100" customWidth="1"/>
    <col min="15621" max="15621" width="1.7109375" style="100" customWidth="1"/>
    <col min="15622" max="15622" width="38.28515625" style="100" customWidth="1"/>
    <col min="15623" max="15623" width="13.42578125" style="100" customWidth="1"/>
    <col min="15624" max="15626" width="16.85546875" style="100" customWidth="1"/>
    <col min="15627" max="15627" width="19.28515625" style="100" customWidth="1"/>
    <col min="15628" max="15628" width="22.7109375" style="100" customWidth="1"/>
    <col min="15629" max="15630" width="16.85546875" style="100" customWidth="1"/>
    <col min="15631" max="15631" width="6.7109375" style="100" customWidth="1"/>
    <col min="15632" max="15632" width="10.140625" style="100" customWidth="1"/>
    <col min="15633" max="15633" width="42" style="100" customWidth="1"/>
    <col min="15634" max="15634" width="3.42578125" style="100" customWidth="1"/>
    <col min="15635" max="15871" width="9.140625" style="100"/>
    <col min="15872" max="15872" width="3.42578125" style="100" customWidth="1"/>
    <col min="15873" max="15874" width="42" style="100" customWidth="1"/>
    <col min="15875" max="15875" width="16.85546875" style="100" customWidth="1"/>
    <col min="15876" max="15876" width="12.5703125" style="100" customWidth="1"/>
    <col min="15877" max="15877" width="1.7109375" style="100" customWidth="1"/>
    <col min="15878" max="15878" width="38.28515625" style="100" customWidth="1"/>
    <col min="15879" max="15879" width="13.42578125" style="100" customWidth="1"/>
    <col min="15880" max="15882" width="16.85546875" style="100" customWidth="1"/>
    <col min="15883" max="15883" width="19.28515625" style="100" customWidth="1"/>
    <col min="15884" max="15884" width="22.7109375" style="100" customWidth="1"/>
    <col min="15885" max="15886" width="16.85546875" style="100" customWidth="1"/>
    <col min="15887" max="15887" width="6.7109375" style="100" customWidth="1"/>
    <col min="15888" max="15888" width="10.140625" style="100" customWidth="1"/>
    <col min="15889" max="15889" width="42" style="100" customWidth="1"/>
    <col min="15890" max="15890" width="3.42578125" style="100" customWidth="1"/>
    <col min="15891" max="16127" width="9.140625" style="100"/>
    <col min="16128" max="16128" width="3.42578125" style="100" customWidth="1"/>
    <col min="16129" max="16130" width="42" style="100" customWidth="1"/>
    <col min="16131" max="16131" width="16.85546875" style="100" customWidth="1"/>
    <col min="16132" max="16132" width="12.5703125" style="100" customWidth="1"/>
    <col min="16133" max="16133" width="1.7109375" style="100" customWidth="1"/>
    <col min="16134" max="16134" width="38.28515625" style="100" customWidth="1"/>
    <col min="16135" max="16135" width="13.42578125" style="100" customWidth="1"/>
    <col min="16136" max="16138" width="16.85546875" style="100" customWidth="1"/>
    <col min="16139" max="16139" width="19.28515625" style="100" customWidth="1"/>
    <col min="16140" max="16140" width="22.7109375" style="100" customWidth="1"/>
    <col min="16141" max="16142" width="16.85546875" style="100" customWidth="1"/>
    <col min="16143" max="16143" width="6.7109375" style="100" customWidth="1"/>
    <col min="16144" max="16144" width="10.140625" style="100" customWidth="1"/>
    <col min="16145" max="16145" width="42" style="100" customWidth="1"/>
    <col min="16146" max="16146" width="3.42578125" style="100" customWidth="1"/>
    <col min="16147" max="16384" width="9.140625" style="100"/>
  </cols>
  <sheetData>
    <row r="1" spans="1:18" ht="109.5" customHeight="1" x14ac:dyDescent="0.2">
      <c r="A1" s="103"/>
      <c r="B1" s="144"/>
      <c r="C1" s="144"/>
      <c r="D1" s="144"/>
      <c r="E1" s="144"/>
      <c r="F1" s="145" t="s">
        <v>253</v>
      </c>
      <c r="G1" s="145"/>
      <c r="H1" s="145"/>
      <c r="I1" s="145"/>
      <c r="J1" s="145"/>
      <c r="K1" s="145"/>
      <c r="L1" s="148">
        <v>44652</v>
      </c>
      <c r="M1" s="149"/>
      <c r="N1" s="149"/>
      <c r="O1" s="149"/>
      <c r="P1" s="149"/>
      <c r="Q1" s="149"/>
      <c r="R1" s="149"/>
    </row>
    <row r="2" spans="1:18" ht="66.75" customHeight="1" x14ac:dyDescent="0.2">
      <c r="A2" s="102" t="s">
        <v>254</v>
      </c>
      <c r="B2" s="102" t="s">
        <v>146</v>
      </c>
      <c r="C2" s="102" t="s">
        <v>147</v>
      </c>
      <c r="D2" s="102" t="s">
        <v>148</v>
      </c>
      <c r="E2" s="146" t="s">
        <v>149</v>
      </c>
      <c r="F2" s="146"/>
      <c r="G2" s="102" t="s">
        <v>150</v>
      </c>
      <c r="H2" s="102" t="s">
        <v>151</v>
      </c>
      <c r="I2" s="102" t="s">
        <v>152</v>
      </c>
      <c r="J2" s="102" t="s">
        <v>153</v>
      </c>
      <c r="K2" s="146" t="s">
        <v>154</v>
      </c>
      <c r="L2" s="146"/>
      <c r="M2" s="102" t="s">
        <v>155</v>
      </c>
      <c r="N2" s="102" t="s">
        <v>156</v>
      </c>
      <c r="O2" s="146" t="s">
        <v>157</v>
      </c>
      <c r="P2" s="146"/>
      <c r="Q2" s="102" t="s">
        <v>158</v>
      </c>
      <c r="R2" s="102" t="s">
        <v>252</v>
      </c>
    </row>
    <row r="3" spans="1:18" s="99" customFormat="1" ht="108" customHeight="1" x14ac:dyDescent="0.2">
      <c r="A3" s="106">
        <v>1</v>
      </c>
      <c r="B3" s="101" t="s">
        <v>162</v>
      </c>
      <c r="C3" s="101" t="s">
        <v>163</v>
      </c>
      <c r="D3" s="101" t="s">
        <v>164</v>
      </c>
      <c r="E3" s="147" t="s">
        <v>165</v>
      </c>
      <c r="F3" s="147"/>
      <c r="G3" s="101" t="s">
        <v>166</v>
      </c>
      <c r="H3" s="101" t="s">
        <v>167</v>
      </c>
      <c r="I3" s="101" t="s">
        <v>159</v>
      </c>
      <c r="J3" s="101" t="s">
        <v>168</v>
      </c>
      <c r="K3" s="147" t="s">
        <v>169</v>
      </c>
      <c r="L3" s="147"/>
      <c r="M3" s="101" t="s">
        <v>159</v>
      </c>
      <c r="N3" s="101" t="s">
        <v>170</v>
      </c>
      <c r="O3" s="147" t="s">
        <v>168</v>
      </c>
      <c r="P3" s="147"/>
      <c r="Q3" s="101" t="s">
        <v>171</v>
      </c>
      <c r="R3" s="101" t="s">
        <v>269</v>
      </c>
    </row>
    <row r="4" spans="1:18" s="99" customFormat="1" ht="151.5" customHeight="1" x14ac:dyDescent="0.2">
      <c r="A4" s="106">
        <v>2</v>
      </c>
      <c r="B4" s="101" t="s">
        <v>172</v>
      </c>
      <c r="C4" s="101" t="s">
        <v>173</v>
      </c>
      <c r="D4" s="101" t="s">
        <v>174</v>
      </c>
      <c r="E4" s="147" t="s">
        <v>175</v>
      </c>
      <c r="F4" s="147"/>
      <c r="G4" s="101" t="s">
        <v>166</v>
      </c>
      <c r="H4" s="101" t="s">
        <v>176</v>
      </c>
      <c r="I4" s="101" t="s">
        <v>177</v>
      </c>
      <c r="J4" s="101" t="s">
        <v>178</v>
      </c>
      <c r="K4" s="147" t="s">
        <v>179</v>
      </c>
      <c r="L4" s="147"/>
      <c r="M4" s="101" t="s">
        <v>177</v>
      </c>
      <c r="N4" s="101" t="s">
        <v>170</v>
      </c>
      <c r="O4" s="147" t="s">
        <v>178</v>
      </c>
      <c r="P4" s="147"/>
      <c r="Q4" s="101" t="s">
        <v>171</v>
      </c>
      <c r="R4" s="101" t="s">
        <v>269</v>
      </c>
    </row>
    <row r="5" spans="1:18" s="99" customFormat="1" ht="186" customHeight="1" x14ac:dyDescent="0.2">
      <c r="A5" s="106">
        <v>3</v>
      </c>
      <c r="B5" s="101" t="s">
        <v>172</v>
      </c>
      <c r="C5" s="101" t="s">
        <v>180</v>
      </c>
      <c r="D5" s="101" t="s">
        <v>181</v>
      </c>
      <c r="E5" s="147" t="s">
        <v>182</v>
      </c>
      <c r="F5" s="147"/>
      <c r="G5" s="101" t="s">
        <v>166</v>
      </c>
      <c r="H5" s="101" t="s">
        <v>167</v>
      </c>
      <c r="I5" s="101" t="s">
        <v>159</v>
      </c>
      <c r="J5" s="101" t="s">
        <v>168</v>
      </c>
      <c r="K5" s="147" t="s">
        <v>183</v>
      </c>
      <c r="L5" s="147"/>
      <c r="M5" s="101" t="s">
        <v>159</v>
      </c>
      <c r="N5" s="101" t="s">
        <v>184</v>
      </c>
      <c r="O5" s="147" t="s">
        <v>168</v>
      </c>
      <c r="P5" s="147"/>
      <c r="Q5" s="101" t="s">
        <v>171</v>
      </c>
      <c r="R5" s="101" t="s">
        <v>269</v>
      </c>
    </row>
    <row r="6" spans="1:18" s="99" customFormat="1" ht="126.75" customHeight="1" x14ac:dyDescent="0.2">
      <c r="A6" s="106">
        <v>4</v>
      </c>
      <c r="B6" s="101" t="s">
        <v>185</v>
      </c>
      <c r="C6" s="101" t="s">
        <v>186</v>
      </c>
      <c r="D6" s="101" t="s">
        <v>187</v>
      </c>
      <c r="E6" s="147" t="s">
        <v>188</v>
      </c>
      <c r="F6" s="147"/>
      <c r="G6" s="101" t="s">
        <v>166</v>
      </c>
      <c r="H6" s="101" t="s">
        <v>170</v>
      </c>
      <c r="I6" s="101" t="s">
        <v>159</v>
      </c>
      <c r="J6" s="101" t="s">
        <v>168</v>
      </c>
      <c r="K6" s="147" t="s">
        <v>189</v>
      </c>
      <c r="L6" s="147"/>
      <c r="M6" s="101" t="s">
        <v>159</v>
      </c>
      <c r="N6" s="101" t="s">
        <v>184</v>
      </c>
      <c r="O6" s="147" t="s">
        <v>168</v>
      </c>
      <c r="P6" s="147"/>
      <c r="Q6" s="101" t="s">
        <v>171</v>
      </c>
      <c r="R6" s="101" t="s">
        <v>269</v>
      </c>
    </row>
    <row r="7" spans="1:18" s="99" customFormat="1" ht="169.5" customHeight="1" x14ac:dyDescent="0.2">
      <c r="A7" s="106">
        <v>5</v>
      </c>
      <c r="B7" s="101" t="s">
        <v>172</v>
      </c>
      <c r="C7" s="101" t="s">
        <v>190</v>
      </c>
      <c r="D7" s="101" t="s">
        <v>191</v>
      </c>
      <c r="E7" s="147" t="s">
        <v>192</v>
      </c>
      <c r="F7" s="147"/>
      <c r="G7" s="101" t="s">
        <v>166</v>
      </c>
      <c r="H7" s="101" t="s">
        <v>193</v>
      </c>
      <c r="I7" s="101" t="s">
        <v>177</v>
      </c>
      <c r="J7" s="101" t="s">
        <v>178</v>
      </c>
      <c r="K7" s="147" t="s">
        <v>194</v>
      </c>
      <c r="L7" s="147"/>
      <c r="M7" s="101" t="s">
        <v>159</v>
      </c>
      <c r="N7" s="101" t="s">
        <v>184</v>
      </c>
      <c r="O7" s="147" t="s">
        <v>168</v>
      </c>
      <c r="P7" s="147"/>
      <c r="Q7" s="101" t="s">
        <v>171</v>
      </c>
      <c r="R7" s="101" t="s">
        <v>269</v>
      </c>
    </row>
    <row r="8" spans="1:18" s="99" customFormat="1" ht="147" customHeight="1" x14ac:dyDescent="0.2">
      <c r="A8" s="106">
        <v>6</v>
      </c>
      <c r="B8" s="101" t="s">
        <v>172</v>
      </c>
      <c r="C8" s="101" t="s">
        <v>180</v>
      </c>
      <c r="D8" s="101" t="s">
        <v>195</v>
      </c>
      <c r="E8" s="147" t="s">
        <v>196</v>
      </c>
      <c r="F8" s="147"/>
      <c r="G8" s="101" t="s">
        <v>166</v>
      </c>
      <c r="H8" s="101" t="s">
        <v>167</v>
      </c>
      <c r="I8" s="101" t="s">
        <v>159</v>
      </c>
      <c r="J8" s="101" t="s">
        <v>168</v>
      </c>
      <c r="K8" s="147" t="s">
        <v>197</v>
      </c>
      <c r="L8" s="147"/>
      <c r="M8" s="101" t="s">
        <v>159</v>
      </c>
      <c r="N8" s="101" t="s">
        <v>184</v>
      </c>
      <c r="O8" s="147" t="s">
        <v>168</v>
      </c>
      <c r="P8" s="147"/>
      <c r="Q8" s="101" t="s">
        <v>171</v>
      </c>
      <c r="R8" s="101" t="s">
        <v>269</v>
      </c>
    </row>
    <row r="9" spans="1:18" s="99" customFormat="1" ht="183.75" customHeight="1" x14ac:dyDescent="0.2">
      <c r="A9" s="106">
        <v>7</v>
      </c>
      <c r="B9" s="101" t="s">
        <v>162</v>
      </c>
      <c r="C9" s="101" t="s">
        <v>163</v>
      </c>
      <c r="D9" s="101" t="s">
        <v>198</v>
      </c>
      <c r="E9" s="147" t="s">
        <v>199</v>
      </c>
      <c r="F9" s="147"/>
      <c r="G9" s="101" t="s">
        <v>166</v>
      </c>
      <c r="H9" s="101" t="s">
        <v>193</v>
      </c>
      <c r="I9" s="101" t="s">
        <v>159</v>
      </c>
      <c r="J9" s="101" t="s">
        <v>178</v>
      </c>
      <c r="K9" s="147" t="s">
        <v>200</v>
      </c>
      <c r="L9" s="147"/>
      <c r="M9" s="101" t="s">
        <v>159</v>
      </c>
      <c r="N9" s="101" t="s">
        <v>184</v>
      </c>
      <c r="O9" s="147" t="s">
        <v>168</v>
      </c>
      <c r="P9" s="147"/>
      <c r="Q9" s="101" t="s">
        <v>171</v>
      </c>
      <c r="R9" s="101" t="s">
        <v>269</v>
      </c>
    </row>
    <row r="10" spans="1:18" s="99" customFormat="1" ht="156" customHeight="1" x14ac:dyDescent="0.2">
      <c r="A10" s="106">
        <v>8</v>
      </c>
      <c r="B10" s="101" t="s">
        <v>172</v>
      </c>
      <c r="C10" s="101" t="s">
        <v>201</v>
      </c>
      <c r="D10" s="101" t="s">
        <v>202</v>
      </c>
      <c r="E10" s="147" t="s">
        <v>203</v>
      </c>
      <c r="F10" s="147"/>
      <c r="G10" s="101" t="s">
        <v>166</v>
      </c>
      <c r="H10" s="101" t="s">
        <v>167</v>
      </c>
      <c r="I10" s="101" t="s">
        <v>177</v>
      </c>
      <c r="J10" s="101" t="s">
        <v>178</v>
      </c>
      <c r="K10" s="147" t="s">
        <v>204</v>
      </c>
      <c r="L10" s="147"/>
      <c r="M10" s="101" t="s">
        <v>177</v>
      </c>
      <c r="N10" s="101" t="s">
        <v>184</v>
      </c>
      <c r="O10" s="147" t="s">
        <v>178</v>
      </c>
      <c r="P10" s="147"/>
      <c r="Q10" s="101" t="s">
        <v>171</v>
      </c>
      <c r="R10" s="101" t="s">
        <v>269</v>
      </c>
    </row>
    <row r="11" spans="1:18" s="99" customFormat="1" ht="100.5" customHeight="1" x14ac:dyDescent="0.2">
      <c r="A11" s="106">
        <v>9</v>
      </c>
      <c r="B11" s="101" t="s">
        <v>172</v>
      </c>
      <c r="C11" s="101" t="s">
        <v>201</v>
      </c>
      <c r="D11" s="101" t="s">
        <v>205</v>
      </c>
      <c r="E11" s="147" t="s">
        <v>206</v>
      </c>
      <c r="F11" s="147"/>
      <c r="G11" s="101" t="s">
        <v>166</v>
      </c>
      <c r="H11" s="101" t="s">
        <v>167</v>
      </c>
      <c r="I11" s="101" t="s">
        <v>177</v>
      </c>
      <c r="J11" s="101" t="s">
        <v>178</v>
      </c>
      <c r="K11" s="147" t="s">
        <v>270</v>
      </c>
      <c r="L11" s="147"/>
      <c r="M11" s="101" t="s">
        <v>177</v>
      </c>
      <c r="N11" s="101" t="s">
        <v>184</v>
      </c>
      <c r="O11" s="147" t="s">
        <v>178</v>
      </c>
      <c r="P11" s="147"/>
      <c r="Q11" s="101" t="s">
        <v>171</v>
      </c>
      <c r="R11" s="101" t="s">
        <v>269</v>
      </c>
    </row>
    <row r="12" spans="1:18" s="99" customFormat="1" ht="181.5" customHeight="1" x14ac:dyDescent="0.2">
      <c r="A12" s="106">
        <v>10</v>
      </c>
      <c r="B12" s="101" t="s">
        <v>207</v>
      </c>
      <c r="C12" s="101" t="s">
        <v>208</v>
      </c>
      <c r="D12" s="101" t="s">
        <v>209</v>
      </c>
      <c r="E12" s="147" t="s">
        <v>210</v>
      </c>
      <c r="F12" s="147"/>
      <c r="G12" s="101" t="s">
        <v>166</v>
      </c>
      <c r="H12" s="101" t="s">
        <v>167</v>
      </c>
      <c r="I12" s="101" t="s">
        <v>211</v>
      </c>
      <c r="J12" s="101" t="s">
        <v>212</v>
      </c>
      <c r="K12" s="147" t="s">
        <v>213</v>
      </c>
      <c r="L12" s="147"/>
      <c r="M12" s="101" t="s">
        <v>177</v>
      </c>
      <c r="N12" s="101" t="s">
        <v>184</v>
      </c>
      <c r="O12" s="147" t="s">
        <v>178</v>
      </c>
      <c r="P12" s="147"/>
      <c r="Q12" s="101" t="s">
        <v>171</v>
      </c>
      <c r="R12" s="101" t="s">
        <v>269</v>
      </c>
    </row>
    <row r="13" spans="1:18" s="99" customFormat="1" ht="169.5" customHeight="1" x14ac:dyDescent="0.2">
      <c r="A13" s="106">
        <v>11</v>
      </c>
      <c r="B13" s="101" t="s">
        <v>172</v>
      </c>
      <c r="C13" s="101" t="s">
        <v>214</v>
      </c>
      <c r="D13" s="101" t="s">
        <v>215</v>
      </c>
      <c r="E13" s="147" t="s">
        <v>216</v>
      </c>
      <c r="F13" s="147"/>
      <c r="G13" s="101" t="s">
        <v>166</v>
      </c>
      <c r="H13" s="101" t="s">
        <v>176</v>
      </c>
      <c r="I13" s="101" t="s">
        <v>177</v>
      </c>
      <c r="J13" s="101" t="s">
        <v>178</v>
      </c>
      <c r="K13" s="147" t="s">
        <v>217</v>
      </c>
      <c r="L13" s="147"/>
      <c r="M13" s="101" t="s">
        <v>177</v>
      </c>
      <c r="N13" s="101" t="s">
        <v>184</v>
      </c>
      <c r="O13" s="147" t="s">
        <v>178</v>
      </c>
      <c r="P13" s="147"/>
      <c r="Q13" s="101" t="s">
        <v>171</v>
      </c>
      <c r="R13" s="101" t="s">
        <v>269</v>
      </c>
    </row>
    <row r="14" spans="1:18" s="99" customFormat="1" ht="96" customHeight="1" x14ac:dyDescent="0.2">
      <c r="A14" s="106">
        <v>12</v>
      </c>
      <c r="B14" s="101" t="s">
        <v>218</v>
      </c>
      <c r="C14" s="101" t="s">
        <v>219</v>
      </c>
      <c r="D14" s="101" t="s">
        <v>220</v>
      </c>
      <c r="E14" s="147" t="s">
        <v>221</v>
      </c>
      <c r="F14" s="147"/>
      <c r="G14" s="101" t="s">
        <v>166</v>
      </c>
      <c r="H14" s="101" t="s">
        <v>167</v>
      </c>
      <c r="I14" s="101" t="s">
        <v>177</v>
      </c>
      <c r="J14" s="101" t="s">
        <v>178</v>
      </c>
      <c r="K14" s="147" t="s">
        <v>222</v>
      </c>
      <c r="L14" s="147"/>
      <c r="M14" s="101" t="s">
        <v>177</v>
      </c>
      <c r="N14" s="101" t="s">
        <v>184</v>
      </c>
      <c r="O14" s="147" t="s">
        <v>178</v>
      </c>
      <c r="P14" s="147"/>
      <c r="Q14" s="101" t="s">
        <v>171</v>
      </c>
      <c r="R14" s="101" t="s">
        <v>269</v>
      </c>
    </row>
    <row r="15" spans="1:18" s="99" customFormat="1" ht="93.75" customHeight="1" x14ac:dyDescent="0.2">
      <c r="A15" s="106">
        <v>13</v>
      </c>
      <c r="B15" s="101" t="s">
        <v>218</v>
      </c>
      <c r="C15" s="101" t="s">
        <v>219</v>
      </c>
      <c r="D15" s="101" t="s">
        <v>223</v>
      </c>
      <c r="E15" s="147" t="s">
        <v>224</v>
      </c>
      <c r="F15" s="147"/>
      <c r="G15" s="101" t="s">
        <v>166</v>
      </c>
      <c r="H15" s="101" t="s">
        <v>167</v>
      </c>
      <c r="I15" s="101" t="s">
        <v>177</v>
      </c>
      <c r="J15" s="101" t="s">
        <v>178</v>
      </c>
      <c r="K15" s="147" t="s">
        <v>225</v>
      </c>
      <c r="L15" s="147"/>
      <c r="M15" s="101" t="s">
        <v>177</v>
      </c>
      <c r="N15" s="101" t="s">
        <v>184</v>
      </c>
      <c r="O15" s="147" t="s">
        <v>178</v>
      </c>
      <c r="P15" s="147"/>
      <c r="Q15" s="101" t="s">
        <v>171</v>
      </c>
      <c r="R15" s="101" t="s">
        <v>269</v>
      </c>
    </row>
    <row r="16" spans="1:18" s="99" customFormat="1" ht="104.25" customHeight="1" x14ac:dyDescent="0.2">
      <c r="A16" s="106">
        <v>14</v>
      </c>
      <c r="B16" s="101" t="s">
        <v>185</v>
      </c>
      <c r="C16" s="101" t="s">
        <v>226</v>
      </c>
      <c r="D16" s="101" t="s">
        <v>227</v>
      </c>
      <c r="E16" s="147" t="s">
        <v>228</v>
      </c>
      <c r="F16" s="147"/>
      <c r="G16" s="101" t="s">
        <v>166</v>
      </c>
      <c r="H16" s="101" t="s">
        <v>193</v>
      </c>
      <c r="I16" s="101" t="s">
        <v>177</v>
      </c>
      <c r="J16" s="101" t="s">
        <v>178</v>
      </c>
      <c r="K16" s="147" t="s">
        <v>229</v>
      </c>
      <c r="L16" s="147"/>
      <c r="M16" s="101" t="s">
        <v>177</v>
      </c>
      <c r="N16" s="101" t="s">
        <v>184</v>
      </c>
      <c r="O16" s="147" t="s">
        <v>178</v>
      </c>
      <c r="P16" s="147"/>
      <c r="Q16" s="101" t="s">
        <v>171</v>
      </c>
      <c r="R16" s="101" t="s">
        <v>269</v>
      </c>
    </row>
    <row r="17" spans="1:18" s="99" customFormat="1" ht="87" customHeight="1" x14ac:dyDescent="0.2">
      <c r="A17" s="106">
        <v>15</v>
      </c>
      <c r="B17" s="101" t="s">
        <v>185</v>
      </c>
      <c r="C17" s="101" t="s">
        <v>230</v>
      </c>
      <c r="D17" s="101" t="s">
        <v>231</v>
      </c>
      <c r="E17" s="147" t="s">
        <v>232</v>
      </c>
      <c r="F17" s="147"/>
      <c r="G17" s="101" t="s">
        <v>166</v>
      </c>
      <c r="H17" s="101" t="s">
        <v>184</v>
      </c>
      <c r="I17" s="101" t="s">
        <v>177</v>
      </c>
      <c r="J17" s="101" t="s">
        <v>178</v>
      </c>
      <c r="K17" s="147" t="s">
        <v>233</v>
      </c>
      <c r="L17" s="147"/>
      <c r="M17" s="101" t="s">
        <v>177</v>
      </c>
      <c r="N17" s="101" t="s">
        <v>184</v>
      </c>
      <c r="O17" s="147" t="s">
        <v>178</v>
      </c>
      <c r="P17" s="147"/>
      <c r="Q17" s="101" t="s">
        <v>171</v>
      </c>
      <c r="R17" s="101" t="s">
        <v>269</v>
      </c>
    </row>
    <row r="18" spans="1:18" s="99" customFormat="1" ht="167.25" customHeight="1" x14ac:dyDescent="0.2">
      <c r="A18" s="106">
        <v>16</v>
      </c>
      <c r="B18" s="101" t="s">
        <v>185</v>
      </c>
      <c r="C18" s="101" t="s">
        <v>234</v>
      </c>
      <c r="D18" s="101" t="s">
        <v>235</v>
      </c>
      <c r="E18" s="147" t="s">
        <v>236</v>
      </c>
      <c r="F18" s="147"/>
      <c r="G18" s="101" t="s">
        <v>166</v>
      </c>
      <c r="H18" s="101" t="s">
        <v>167</v>
      </c>
      <c r="I18" s="101" t="s">
        <v>177</v>
      </c>
      <c r="J18" s="101" t="s">
        <v>178</v>
      </c>
      <c r="K18" s="147" t="s">
        <v>237</v>
      </c>
      <c r="L18" s="147"/>
      <c r="M18" s="101" t="s">
        <v>177</v>
      </c>
      <c r="N18" s="101" t="s">
        <v>184</v>
      </c>
      <c r="O18" s="147" t="s">
        <v>178</v>
      </c>
      <c r="P18" s="147"/>
      <c r="Q18" s="101" t="s">
        <v>171</v>
      </c>
      <c r="R18" s="101" t="s">
        <v>269</v>
      </c>
    </row>
    <row r="19" spans="1:18" s="99" customFormat="1" ht="223.5" customHeight="1" x14ac:dyDescent="0.2">
      <c r="A19" s="106">
        <v>17</v>
      </c>
      <c r="B19" s="101" t="s">
        <v>238</v>
      </c>
      <c r="C19" s="101" t="s">
        <v>239</v>
      </c>
      <c r="D19" s="101" t="s">
        <v>240</v>
      </c>
      <c r="E19" s="147" t="s">
        <v>241</v>
      </c>
      <c r="F19" s="147"/>
      <c r="G19" s="101" t="s">
        <v>166</v>
      </c>
      <c r="H19" s="101" t="s">
        <v>170</v>
      </c>
      <c r="I19" s="101" t="s">
        <v>177</v>
      </c>
      <c r="J19" s="101" t="s">
        <v>178</v>
      </c>
      <c r="K19" s="147" t="s">
        <v>242</v>
      </c>
      <c r="L19" s="147"/>
      <c r="M19" s="101" t="s">
        <v>177</v>
      </c>
      <c r="N19" s="101" t="s">
        <v>184</v>
      </c>
      <c r="O19" s="147" t="s">
        <v>178</v>
      </c>
      <c r="P19" s="147"/>
      <c r="Q19" s="101" t="s">
        <v>171</v>
      </c>
      <c r="R19" s="101" t="s">
        <v>269</v>
      </c>
    </row>
    <row r="20" spans="1:18" s="99" customFormat="1" ht="178.5" customHeight="1" x14ac:dyDescent="0.2">
      <c r="A20" s="106">
        <v>18</v>
      </c>
      <c r="B20" s="101" t="s">
        <v>172</v>
      </c>
      <c r="C20" s="101" t="s">
        <v>243</v>
      </c>
      <c r="D20" s="101" t="s">
        <v>244</v>
      </c>
      <c r="E20" s="147" t="s">
        <v>245</v>
      </c>
      <c r="F20" s="147"/>
      <c r="G20" s="101" t="s">
        <v>166</v>
      </c>
      <c r="H20" s="101" t="s">
        <v>167</v>
      </c>
      <c r="I20" s="101" t="s">
        <v>177</v>
      </c>
      <c r="J20" s="101" t="s">
        <v>178</v>
      </c>
      <c r="K20" s="147" t="s">
        <v>246</v>
      </c>
      <c r="L20" s="147"/>
      <c r="M20" s="101" t="s">
        <v>177</v>
      </c>
      <c r="N20" s="101" t="s">
        <v>184</v>
      </c>
      <c r="O20" s="147" t="s">
        <v>178</v>
      </c>
      <c r="P20" s="147"/>
      <c r="Q20" s="101" t="s">
        <v>171</v>
      </c>
      <c r="R20" s="101" t="s">
        <v>269</v>
      </c>
    </row>
    <row r="21" spans="1:18" s="99" customFormat="1" ht="131.25" customHeight="1" x14ac:dyDescent="0.2">
      <c r="A21" s="106">
        <v>19</v>
      </c>
      <c r="B21" s="101" t="s">
        <v>172</v>
      </c>
      <c r="C21" s="101" t="s">
        <v>243</v>
      </c>
      <c r="D21" s="101" t="s">
        <v>247</v>
      </c>
      <c r="E21" s="147" t="s">
        <v>248</v>
      </c>
      <c r="F21" s="147"/>
      <c r="G21" s="101" t="s">
        <v>166</v>
      </c>
      <c r="H21" s="101" t="s">
        <v>167</v>
      </c>
      <c r="I21" s="101" t="s">
        <v>177</v>
      </c>
      <c r="J21" s="101" t="s">
        <v>178</v>
      </c>
      <c r="K21" s="147" t="s">
        <v>271</v>
      </c>
      <c r="L21" s="147"/>
      <c r="M21" s="101" t="s">
        <v>177</v>
      </c>
      <c r="N21" s="101" t="s">
        <v>184</v>
      </c>
      <c r="O21" s="147" t="s">
        <v>178</v>
      </c>
      <c r="P21" s="147"/>
      <c r="Q21" s="101" t="s">
        <v>171</v>
      </c>
      <c r="R21" s="101" t="s">
        <v>269</v>
      </c>
    </row>
    <row r="22" spans="1:18" s="99" customFormat="1" ht="98.25" customHeight="1" x14ac:dyDescent="0.2">
      <c r="A22" s="106">
        <v>20</v>
      </c>
      <c r="B22" s="101" t="s">
        <v>172</v>
      </c>
      <c r="C22" s="101" t="s">
        <v>201</v>
      </c>
      <c r="D22" s="101" t="s">
        <v>249</v>
      </c>
      <c r="E22" s="147" t="s">
        <v>250</v>
      </c>
      <c r="F22" s="147"/>
      <c r="G22" s="101" t="s">
        <v>166</v>
      </c>
      <c r="H22" s="101" t="s">
        <v>167</v>
      </c>
      <c r="I22" s="101" t="s">
        <v>177</v>
      </c>
      <c r="J22" s="101" t="s">
        <v>178</v>
      </c>
      <c r="K22" s="147" t="s">
        <v>251</v>
      </c>
      <c r="L22" s="147"/>
      <c r="M22" s="101" t="s">
        <v>177</v>
      </c>
      <c r="N22" s="101" t="s">
        <v>184</v>
      </c>
      <c r="O22" s="147" t="s">
        <v>178</v>
      </c>
      <c r="P22" s="147"/>
      <c r="Q22" s="101" t="s">
        <v>171</v>
      </c>
      <c r="R22" s="101" t="s">
        <v>269</v>
      </c>
    </row>
    <row r="23" spans="1:18" ht="56.1" customHeight="1" x14ac:dyDescent="0.2">
      <c r="A23" s="104"/>
      <c r="B23" s="153" t="s">
        <v>160</v>
      </c>
      <c r="C23" s="153"/>
      <c r="D23" s="153"/>
      <c r="E23" s="153"/>
      <c r="F23" s="150" t="s">
        <v>161</v>
      </c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2"/>
    </row>
  </sheetData>
  <mergeCells count="68">
    <mergeCell ref="E19:F19"/>
    <mergeCell ref="K19:L19"/>
    <mergeCell ref="O19:P19"/>
    <mergeCell ref="E20:F20"/>
    <mergeCell ref="K20:L20"/>
    <mergeCell ref="O20:P20"/>
    <mergeCell ref="F23:R23"/>
    <mergeCell ref="B23:E23"/>
    <mergeCell ref="E21:F21"/>
    <mergeCell ref="K21:L21"/>
    <mergeCell ref="O21:P21"/>
    <mergeCell ref="E22:F22"/>
    <mergeCell ref="K22:L22"/>
    <mergeCell ref="O22:P22"/>
    <mergeCell ref="K17:L17"/>
    <mergeCell ref="O17:P17"/>
    <mergeCell ref="E18:F18"/>
    <mergeCell ref="K18:L18"/>
    <mergeCell ref="O18:P18"/>
    <mergeCell ref="E17:F17"/>
    <mergeCell ref="E15:F15"/>
    <mergeCell ref="K15:L15"/>
    <mergeCell ref="O15:P15"/>
    <mergeCell ref="E16:F16"/>
    <mergeCell ref="K16:L16"/>
    <mergeCell ref="O16:P16"/>
    <mergeCell ref="E13:F13"/>
    <mergeCell ref="K13:L13"/>
    <mergeCell ref="O13:P13"/>
    <mergeCell ref="E14:F14"/>
    <mergeCell ref="K14:L14"/>
    <mergeCell ref="O14:P14"/>
    <mergeCell ref="E11:F11"/>
    <mergeCell ref="K11:L11"/>
    <mergeCell ref="O11:P11"/>
    <mergeCell ref="E12:F12"/>
    <mergeCell ref="K12:L12"/>
    <mergeCell ref="O12:P12"/>
    <mergeCell ref="E9:F9"/>
    <mergeCell ref="K9:L9"/>
    <mergeCell ref="O9:P9"/>
    <mergeCell ref="E10:F10"/>
    <mergeCell ref="K10:L10"/>
    <mergeCell ref="O10:P10"/>
    <mergeCell ref="E7:F7"/>
    <mergeCell ref="K7:L7"/>
    <mergeCell ref="O7:P7"/>
    <mergeCell ref="E8:F8"/>
    <mergeCell ref="K8:L8"/>
    <mergeCell ref="O8:P8"/>
    <mergeCell ref="E5:F5"/>
    <mergeCell ref="K5:L5"/>
    <mergeCell ref="O5:P5"/>
    <mergeCell ref="E6:F6"/>
    <mergeCell ref="K6:L6"/>
    <mergeCell ref="O6:P6"/>
    <mergeCell ref="E3:F3"/>
    <mergeCell ref="K3:L3"/>
    <mergeCell ref="O3:P3"/>
    <mergeCell ref="E4:F4"/>
    <mergeCell ref="K4:L4"/>
    <mergeCell ref="O4:P4"/>
    <mergeCell ref="B1:E1"/>
    <mergeCell ref="F1:K1"/>
    <mergeCell ref="E2:F2"/>
    <mergeCell ref="K2:L2"/>
    <mergeCell ref="O2:P2"/>
    <mergeCell ref="L1:R1"/>
  </mergeCells>
  <pageMargins left="0" right="0" top="0" bottom="0" header="0.5" footer="0.5"/>
  <pageSetup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PAAC Q1</vt:lpstr>
      <vt:lpstr>Mapa de Riesgos Corrupción</vt:lpstr>
      <vt:lpstr>'PAAC Q1'!Área_de_impresión</vt:lpstr>
      <vt:lpstr>'PAAC Q1'!Títulos_a_imprimir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 Esperanza Gómez Zambrano</dc:creator>
  <cp:lastModifiedBy>Paula Andrea Romero Jimenez</cp:lastModifiedBy>
  <dcterms:created xsi:type="dcterms:W3CDTF">2022-05-10T22:07:12Z</dcterms:created>
  <dcterms:modified xsi:type="dcterms:W3CDTF">2022-05-11T17:05:30Z</dcterms:modified>
</cp:coreProperties>
</file>