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ttps://cceficiente-my.sharepoint.com/personal/sonia_rodriguez_colombiacompra_gov_co/Documents/2026/Estandarizaciones/EMAE/"/>
    </mc:Choice>
  </mc:AlternateContent>
  <xr:revisionPtr revIDLastSave="0" documentId="8_{9D2AEE99-B8C0-44EB-9340-420E07EFD97E}" xr6:coauthVersionLast="47" xr6:coauthVersionMax="47" xr10:uidLastSave="{00000000-0000-0000-0000-000000000000}"/>
  <bookViews>
    <workbookView xWindow="-120" yWindow="-120" windowWidth="29040" windowHeight="15720" tabRatio="477" activeTab="4" xr2:uid="{00000000-000D-0000-FFFF-FFFF00000000}"/>
  </bookViews>
  <sheets>
    <sheet name="CCE-EMAE-CP-01" sheetId="64" r:id="rId1"/>
    <sheet name="CCE-EMAE-PR-01" sheetId="63" r:id="rId2"/>
    <sheet name="CCE-EMAE-PR-05" sheetId="56" r:id="rId3"/>
    <sheet name="Matriz de riesgos PLDCC" sheetId="50" state="hidden" r:id="rId4"/>
    <sheet name="CCE-EMAE-PR-06" sheetId="61" r:id="rId5"/>
  </sheets>
  <definedNames>
    <definedName name="_xlnm.Print_Area" localSheetId="1">'CCE-EMAE-PR-01'!$A$3:$O$34</definedName>
    <definedName name="_xlnm.Print_Area" localSheetId="2">'CCE-EMAE-PR-05'!$A$3:$M$32</definedName>
    <definedName name="_xlnm.Print_Area" localSheetId="4">'CCE-EMAE-PR-06'!$A$3:$O$31</definedName>
    <definedName name="_xlnm.Print_Area" localSheetId="3">'Matriz de riesgos PLDCC'!$B$1:$BQ$14</definedName>
    <definedName name="Z_46C7CE7A_693B_9A49_BE87_75FB7C073B2C_.wvu.PrintArea" localSheetId="1" hidden="1">'CCE-EMAE-PR-01'!$A$3:$O$34</definedName>
    <definedName name="Z_46C7CE7A_693B_9A49_BE87_75FB7C073B2C_.wvu.PrintArea" localSheetId="2" hidden="1">'CCE-EMAE-PR-05'!$A$3:$M$32</definedName>
    <definedName name="Z_46C7CE7A_693B_9A49_BE87_75FB7C073B2C_.wvu.PrintArea" localSheetId="4" hidden="1">'CCE-EMAE-PR-06'!$A$3:$O$31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5" i="50" l="1"/>
  <c r="BC12" i="50"/>
  <c r="BA12" i="50"/>
  <c r="AY12" i="50"/>
  <c r="AW12" i="50"/>
  <c r="AU12" i="50"/>
  <c r="AS12" i="50"/>
  <c r="AQ12" i="50"/>
  <c r="AO12" i="50"/>
  <c r="AM12" i="50"/>
  <c r="AK12" i="50"/>
  <c r="BC11" i="50"/>
  <c r="BA11" i="50"/>
  <c r="AY11" i="50"/>
  <c r="AW11" i="50"/>
  <c r="AU11" i="50"/>
  <c r="AS11" i="50"/>
  <c r="AQ11" i="50"/>
  <c r="AO11" i="50"/>
  <c r="AM11" i="50"/>
  <c r="AK11" i="50"/>
  <c r="BC10" i="50"/>
  <c r="BA10" i="50"/>
  <c r="AY10" i="50"/>
  <c r="AW10" i="50"/>
  <c r="AU10" i="50"/>
  <c r="AS10" i="50"/>
  <c r="AQ10" i="50"/>
  <c r="AO10" i="50"/>
  <c r="AM10" i="50"/>
  <c r="AK10" i="50"/>
  <c r="BC9" i="50"/>
  <c r="BA9" i="50"/>
  <c r="AY9" i="50"/>
  <c r="AW9" i="50"/>
  <c r="AU9" i="50"/>
  <c r="AS9" i="50"/>
  <c r="AQ9" i="50"/>
  <c r="AO9" i="50"/>
  <c r="AM9" i="50"/>
  <c r="AK9" i="50"/>
  <c r="BC8" i="50"/>
  <c r="BA8" i="50"/>
  <c r="AY8" i="50"/>
  <c r="AW8" i="50"/>
  <c r="AU8" i="50"/>
  <c r="AS8" i="50"/>
  <c r="AQ8" i="50"/>
  <c r="AO8" i="50"/>
  <c r="AM8" i="50"/>
  <c r="AK8" i="50"/>
  <c r="BC7" i="50"/>
  <c r="BA7" i="50"/>
  <c r="AY7" i="50"/>
  <c r="AW7" i="50"/>
  <c r="AU7" i="50"/>
  <c r="AS7" i="50"/>
  <c r="AQ7" i="50"/>
  <c r="AO7" i="50"/>
  <c r="AM7" i="50"/>
  <c r="AK7" i="50"/>
  <c r="BC6" i="50"/>
  <c r="BA6" i="50"/>
  <c r="AY6" i="50"/>
  <c r="AW6" i="50"/>
  <c r="AU6" i="50"/>
  <c r="AS6" i="50"/>
  <c r="AQ6" i="50"/>
  <c r="AO6" i="50"/>
  <c r="AM6" i="50"/>
  <c r="AK6" i="50"/>
  <c r="BC5" i="50"/>
  <c r="BA5" i="50"/>
  <c r="AY5" i="50"/>
  <c r="AW5" i="50"/>
  <c r="AU5" i="50"/>
  <c r="AS5" i="50"/>
  <c r="AQ5" i="50"/>
  <c r="AO5" i="50"/>
  <c r="AM5" i="50"/>
  <c r="AK5" i="50"/>
  <c r="BD5" i="50" s="1"/>
  <c r="AD7" i="50"/>
  <c r="AB7" i="50"/>
  <c r="Z7" i="50"/>
  <c r="X7" i="50"/>
  <c r="V7" i="50"/>
  <c r="T7" i="50"/>
  <c r="R7" i="50"/>
  <c r="P7" i="50"/>
  <c r="N7" i="50"/>
  <c r="L7" i="50"/>
  <c r="AD6" i="50"/>
  <c r="AB6" i="50"/>
  <c r="Z6" i="50"/>
  <c r="X6" i="50"/>
  <c r="V6" i="50"/>
  <c r="T6" i="50"/>
  <c r="R6" i="50"/>
  <c r="P6" i="50"/>
  <c r="N6" i="50"/>
  <c r="L6" i="50"/>
  <c r="AD5" i="50"/>
  <c r="AB5" i="50"/>
  <c r="Z5" i="50"/>
  <c r="X5" i="50"/>
  <c r="V5" i="50"/>
  <c r="T5" i="50"/>
  <c r="R5" i="50"/>
  <c r="P5" i="50"/>
  <c r="N5" i="50"/>
  <c r="L5" i="50"/>
  <c r="AD12" i="50"/>
  <c r="AB12" i="50"/>
  <c r="Z12" i="50"/>
  <c r="X12" i="50"/>
  <c r="V12" i="50"/>
  <c r="T12" i="50"/>
  <c r="R12" i="50"/>
  <c r="P12" i="50"/>
  <c r="N12" i="50"/>
  <c r="L12" i="50"/>
  <c r="AD11" i="50"/>
  <c r="AB11" i="50"/>
  <c r="Z11" i="50"/>
  <c r="X11" i="50"/>
  <c r="V11" i="50"/>
  <c r="T11" i="50"/>
  <c r="R11" i="50"/>
  <c r="P11" i="50"/>
  <c r="N11" i="50"/>
  <c r="L11" i="50"/>
  <c r="AD10" i="50"/>
  <c r="AB10" i="50"/>
  <c r="Z10" i="50"/>
  <c r="X10" i="50"/>
  <c r="V10" i="50"/>
  <c r="T10" i="50"/>
  <c r="R10" i="50"/>
  <c r="P10" i="50"/>
  <c r="N10" i="50"/>
  <c r="L10" i="50"/>
  <c r="AD9" i="50"/>
  <c r="AB9" i="50"/>
  <c r="Z9" i="50"/>
  <c r="X9" i="50"/>
  <c r="V9" i="50"/>
  <c r="T9" i="50"/>
  <c r="R9" i="50"/>
  <c r="P9" i="50"/>
  <c r="N9" i="50"/>
  <c r="L9" i="50"/>
  <c r="AD8" i="50"/>
  <c r="AB8" i="50"/>
  <c r="Z8" i="50"/>
  <c r="X8" i="50"/>
  <c r="V8" i="50"/>
  <c r="T8" i="50"/>
  <c r="R8" i="50"/>
  <c r="P8" i="50"/>
  <c r="N8" i="50"/>
  <c r="L8" i="50"/>
  <c r="AE6" i="50" l="1"/>
  <c r="AF6" i="50" s="1"/>
  <c r="AE5" i="50"/>
  <c r="AF5" i="50" s="1"/>
  <c r="AE7" i="50"/>
  <c r="AF7" i="50" s="1"/>
  <c r="AE11" i="50"/>
  <c r="AF11" i="50" s="1"/>
  <c r="BD9" i="50"/>
  <c r="BE9" i="50" s="1"/>
  <c r="BD11" i="50"/>
  <c r="BE11" i="50" s="1"/>
  <c r="AE9" i="50"/>
  <c r="AF9" i="50" s="1"/>
  <c r="BF9" i="50"/>
</calcChain>
</file>

<file path=xl/sharedStrings.xml><?xml version="1.0" encoding="utf-8"?>
<sst xmlns="http://schemas.openxmlformats.org/spreadsheetml/2006/main" count="553" uniqueCount="320">
  <si>
    <t>1. Nombre del Proceso</t>
  </si>
  <si>
    <t>Análisis Estratégico del Sistema de Compras y Contratación Pública.</t>
  </si>
  <si>
    <t>2. Tipo de Proceso</t>
  </si>
  <si>
    <t>Misional</t>
  </si>
  <si>
    <t>3. Código del Proceso</t>
  </si>
  <si>
    <t>EMAE</t>
  </si>
  <si>
    <t>4. Objetivo</t>
  </si>
  <si>
    <t xml:space="preserve">Generar información cuantitativa y cualitativa en materia de compras y contratación pública a partir del procesamiento, análisis de la información y elaboración de operacioes estadísticas que permita a  los participes del Sistema tomar decisiones estratégicas basadas en evidencia para a la eficiencia, transparencia y optimización de los recursos. </t>
  </si>
  <si>
    <t xml:space="preserve">5. Alcance </t>
  </si>
  <si>
    <t xml:space="preserve">Inicia con la identificación de las necesidades y requerimientos, continua con la elaboración de información cuantitativa y cualitativa y finaliza con la divulgación de información estadística a los grupos de valor de la Entidad. </t>
  </si>
  <si>
    <t>6. Líder del proceso</t>
  </si>
  <si>
    <t>Subdirector de Estudios de Mercado y Abastecimiento Estratégico</t>
  </si>
  <si>
    <t>6. PROVEEDORES</t>
  </si>
  <si>
    <t>7. ENTRADAS</t>
  </si>
  <si>
    <t>8. ACTIVIDADES</t>
  </si>
  <si>
    <t>9. SALIDAS</t>
  </si>
  <si>
    <t>10. CLIENTE</t>
  </si>
  <si>
    <t>Externos</t>
  </si>
  <si>
    <t>Internos</t>
  </si>
  <si>
    <t>Gobierno Nacional.
Grupos de valor y ciudadanía</t>
  </si>
  <si>
    <t>Dirección General
Todos los procesos de la Agencia</t>
  </si>
  <si>
    <t>Plan Nacional de Desarrollo
Políticas públicas
Normatividad vigente
Necesidades del Sistema de Compra y Contratación Pública</t>
  </si>
  <si>
    <t>Plan Estratégico Insitucional
Necesidades del Sistema de Compra y Contratación Pública</t>
  </si>
  <si>
    <t>P</t>
  </si>
  <si>
    <t>Identificar la necesidad de procesamiento de datos, elaboración de estudios, análisis y reportes y generación de operaciones estadisticas a partir de los insumos de los provedores o grupos de valor del sistema de compra pública.</t>
  </si>
  <si>
    <t xml:space="preserve">Plan de Acción de la Subdirección
Plan de Trabajo para atender el procesamiento de datos, la elaboración de estudios, análisis y reportes.
Plan Estadístico Institucional </t>
  </si>
  <si>
    <t>Director(a) General
Todos los procesos</t>
  </si>
  <si>
    <t>Gobierno Nacional
Grupos de valor</t>
  </si>
  <si>
    <t>Todos los procesos de la Agencia</t>
  </si>
  <si>
    <t>Fuentes oficiales de información</t>
  </si>
  <si>
    <t>Plan de Trabajo para atender la solicitud
Registros administrativos de las Plataformas electronicas del sistema de compras públicas</t>
  </si>
  <si>
    <t>H</t>
  </si>
  <si>
    <r>
      <t>Procesar los datos para atender las necesidades del Sistema de Compra y Contratación Pública: 
Recolectar, organizar, depurar y consolidar los datos que le permita a los actores del sistema de compras y contratación pública la toma de decisiones.</t>
    </r>
    <r>
      <rPr>
        <b/>
        <sz val="10"/>
        <color rgb="FF000000"/>
        <rFont val="Verdana"/>
        <family val="2"/>
      </rPr>
      <t xml:space="preserve"> Ver 
CCE-EMAE-PR-01 Procedimiento Procesamiento de Datos</t>
    </r>
  </si>
  <si>
    <t>Base de datos depurada
Ficha metodológica</t>
  </si>
  <si>
    <t>Grupos de valor y ciudadanía</t>
  </si>
  <si>
    <t>Grupos de valor y la ciudadanía
Organismos Internacionales</t>
  </si>
  <si>
    <t>Dirección General
Todos los procesos</t>
  </si>
  <si>
    <t>Requerimientos respecto del sistema de compras y contratación pública.
Información de fuentes oficiales</t>
  </si>
  <si>
    <r>
      <t xml:space="preserve">Elaborar estudios, análisis y/o reportes del sistema de compras y contratación pública:
Elaborar estudios, análisis y/o reportes que le permita a los actores del sistema de compras y contratación pública la toma de decisiones. </t>
    </r>
    <r>
      <rPr>
        <b/>
        <sz val="10"/>
        <color rgb="FF000000"/>
        <rFont val="Verdana"/>
        <family val="2"/>
      </rPr>
      <t xml:space="preserve">Ver Procedimiento CCE-EMAE-PR-05 Elaboración de Estudios, Análisis y/o reportes del Sistema de Compras y Contratación Pública 
</t>
    </r>
    <r>
      <rPr>
        <sz val="10"/>
        <color rgb="FF000000"/>
        <rFont val="Verdana"/>
        <family val="2"/>
      </rPr>
      <t xml:space="preserve">
</t>
    </r>
  </si>
  <si>
    <t>Estudio, análisis y/o reportes sobre el Sistema de Compras y Contratación Pública</t>
  </si>
  <si>
    <t>Grupos de valor</t>
  </si>
  <si>
    <t>Todos los procesos</t>
  </si>
  <si>
    <t>Necesidades y expectativas de grupos de valor</t>
  </si>
  <si>
    <r>
      <t xml:space="preserve">Plan de Trabajo para atender la solicitud
</t>
    </r>
    <r>
      <rPr>
        <sz val="10"/>
        <color theme="1"/>
        <rFont val="Verdana"/>
        <family val="2"/>
      </rPr>
      <t>Registros administrativos de las Plataformas electronicas del sistema de compras públicas</t>
    </r>
    <r>
      <rPr>
        <sz val="10"/>
        <rFont val="Verdana"/>
        <family val="2"/>
      </rPr>
      <t xml:space="preserve">
Datos depurados.
Ficha Metodológica.</t>
    </r>
  </si>
  <si>
    <r>
      <t xml:space="preserve">Gestionar las fases de la operación estadistica para garantizar la calidad de la información estadística generada en la Agencia: 
Se analiza y utiliza la información estadística generada por la ANCP-CCE para responder a las necesidades de información de los grupos de valor y de los procesos institucionales. Esta actividad permite identificar tendencias, comportamientos y patrones asociados al Sistema de Compras y Contratación Públicas, fortaleciendo el desarrollo de reportes, estudios, diagnósticos y otros productos analíticos que apoyen la toma de decisiones en materia de eficiencia, transparencia y optimización de los recursos públicos. </t>
    </r>
    <r>
      <rPr>
        <b/>
        <sz val="10"/>
        <color rgb="FF000000"/>
        <rFont val="Verdana"/>
        <family val="2"/>
      </rPr>
      <t>Ver procedimiento de CCE-EMAE-PR-06 Elaboración de Operaciones Estadísticas.</t>
    </r>
  </si>
  <si>
    <t>Informe de resultados oficiales</t>
  </si>
  <si>
    <t>DAFP</t>
  </si>
  <si>
    <t>Equipos internos de trabajo
Proceso de Seguimiento y Mejora</t>
  </si>
  <si>
    <t xml:space="preserve">Indice de desempeño instritucional </t>
  </si>
  <si>
    <t>Instrumentos de planeación
Plan de Trabajo
Plan Estadístico</t>
  </si>
  <si>
    <t>V</t>
  </si>
  <si>
    <t>Verificar periodicamente el cumplimiento del plan de trabajo, plan estadístico  e indicadores asociados al proceso: Hacer seguimiento periodico al resultado de los indicadores, a la ejecución del plan estadístico y plan de trabajo asociado al proceso</t>
  </si>
  <si>
    <t>Reportes
Reporte de Indicadores
Informes de gestión del proceso</t>
  </si>
  <si>
    <t>Grupo interno de planeación, políticas públicas y asuntos internacionales
Grupos internos de trabajo</t>
  </si>
  <si>
    <t xml:space="preserve">Entes de control
</t>
  </si>
  <si>
    <t>Proceso de Seguimiento y Mejora</t>
  </si>
  <si>
    <t>Informes de auditorías internas y externas</t>
  </si>
  <si>
    <t>Resultado de las herramientas de planeación</t>
  </si>
  <si>
    <t>A</t>
  </si>
  <si>
    <t>Formular e implementar planes de mejoramiento con base en los resultados y mediciones de desempeño del proceso: Formular e implementar los planes de mejoramiento que se requieran en el marco de la operación del proceso</t>
  </si>
  <si>
    <t>Planes de mejoramiento</t>
  </si>
  <si>
    <t>Entes de control</t>
  </si>
  <si>
    <t>Control Interno</t>
  </si>
  <si>
    <t>11. DOCUMENTOS DE REFERENCIA</t>
  </si>
  <si>
    <t>12. MEDICIÓN Y SEGUIMIENTO</t>
  </si>
  <si>
    <t xml:space="preserve">CCE-EMAE-PR-01. Procedimiento Procesamiento de Datos
CCE-EMAE-PR-05. Procedimiento Elaboración de Estudios, Análisis y/o reportes del Sistema de Compras y Contratación Pública 
CCE-EMAE-PR-06. Procedimiento Elaboración de Operaciones Estadísticas
CCE-EMAE-MA-03 Manual metodológico para la elaboración de operaciones estadísticas
CCE-EMAE-FM-02 Formato de Estudios, analisis y/o reportes
CCE-EMAE-FM-03 FORMATO PRODUCCION DE INFORMACION 
CCE-EMAE-FM-04 FICHA METODOLÓGICA 
CCE-EMAE-FM-05 FORMATO CUADERNOS JUPYTER
CCE-EMAE-FM-06 Documento Metodológico de la Operación Estadística
CCE-EMAE-FM-07 Ficha Metodológica de Operaciones Estadísticas </t>
  </si>
  <si>
    <t>Ver Suite Vision Empresarial</t>
  </si>
  <si>
    <t>13. INDICADORES ASOCIADOS</t>
  </si>
  <si>
    <t>14. RIESGOS ASOCIADOS</t>
  </si>
  <si>
    <t>15. NORMATIVA APLICABLE AL PROCESO</t>
  </si>
  <si>
    <t>VER INDICADORES VIGENTES - SUITE VISION EMPRESARIAL</t>
  </si>
  <si>
    <t>VER MAPA DE RIESGOS VIGENTE</t>
  </si>
  <si>
    <t>VER NORMOGRAMA</t>
  </si>
  <si>
    <t>16. Control de cambios</t>
  </si>
  <si>
    <t>Fecha</t>
  </si>
  <si>
    <t>Versión</t>
  </si>
  <si>
    <t>Descripción</t>
  </si>
  <si>
    <t>Diseño y aprobación de Caracterización de proceso Abastecimiento Estratégico</t>
  </si>
  <si>
    <t xml:space="preserve">Actualización  de Caracterización del proceso Abastecimiento Estratégico </t>
  </si>
  <si>
    <t>Actualización  de Caracterización del proceso: nombre y alcance del proceso, descripción de las actividades, precisión en proveedores Entradas y Salidas. Así como se incluyeron conceptos del proceso para la comprensión del mismo y se actualizaron los procesos asociados al proceso.</t>
  </si>
  <si>
    <t>Actualización  de Caracterización del proceso: Objetivo, alcance, políticas de operación, actividades, entradas, salidas, requisitos legales, recursos, indicadores, riesgos.</t>
  </si>
  <si>
    <t xml:space="preserve">Actualización de Caracterización del proceso: Actividad que incorpora nuevo Procedimiento de Elaboración de Operaciones Estadísticas, se actualiza el procedimiento de estudios, analisis y/o reportes haciendo cambio del nombre del procedimiento y ajustando su alcance y las actividades. Se ajusta la caracterización a la nueva plantilla, se relacionan las politicas de operación en los procedimientos y se ajustan las actividades realizando llamado a los procedimientos ajustados, se incluyen todos los documentos de referencia en la caracterización del proceso. </t>
  </si>
  <si>
    <t>ELABORÓ</t>
  </si>
  <si>
    <t>REVISÓ</t>
  </si>
  <si>
    <t>APROBÓ</t>
  </si>
  <si>
    <t>Nombre: Jose Luis Meza Carvajal / Walter Silva Combita / Kelly Quiroz Guerra</t>
  </si>
  <si>
    <t>Nombre: Marina De Las Mercerdes Avendaño Carrascal</t>
  </si>
  <si>
    <t>Cargo: Analista T2-06 - Subdirección de estudios de mercado y abatecimiento estrategico
Contratrista - Grupo de Planeación, Políticas Públicas y Asuntos Internacionales
Contratista - Contratista Grupo de Planeación, Políticas Públicas y Asuntos Internacionales</t>
  </si>
  <si>
    <t xml:space="preserve">Cargo:  Analista T2-06 - Subdirección de estudios de mercado y abatecimiento estrategico
Analista T2-06 Contratista Grupo de Planeación, Políticas Públicas y Asuntos Internacionales
Asesor con funciones de planeación </t>
  </si>
  <si>
    <t>Cargo: Subdirectora de Estudios de Mercado y Abastecimiento Estratégico</t>
  </si>
  <si>
    <t>Código:</t>
  </si>
  <si>
    <t>CCE-EMAE-PR-01</t>
  </si>
  <si>
    <t>Proceso Análisis Estratégico del Sistema de Compras y Contratación Pública
Procedimiento Procesamiento de Datos</t>
  </si>
  <si>
    <t>Versión:</t>
  </si>
  <si>
    <t>1. Responsable del Procedimiento</t>
  </si>
  <si>
    <t>Coordinador(a) Grupo Interno de Trabajo de Analítica, Estategia y Ciencia de Datos</t>
  </si>
  <si>
    <t>2. Objetivo del Procedimiento</t>
  </si>
  <si>
    <t>Recolectar, organizar, depurar y consolidar los datos que le permita a los actores del sistema de compras y contratación pública la toma de decisiones.</t>
  </si>
  <si>
    <t>3. Alcance del Procedimiento</t>
  </si>
  <si>
    <t>Inicia con la validación del requerimiento, continúa con la descarga, depuración y unificación de la base de datos y finaliza con la elaboración de la ficha metodológica y la base de datos depurada con las variables de interés</t>
  </si>
  <si>
    <t>4. Política de Operación</t>
  </si>
  <si>
    <t>1. La información para el procesamiento de los datos es tomada a través las plataformas SECOP I, SECOP II y TVEC y fuentes oficiales de información.
2. El equipo de trabajo para la elaboración de las bases de datos y fichas metodológicas estará conformado por personal de planta y/o contratistas de la Subdirección de Estudios de Mercado y Abastecimiento estratégico, donde el responsable de su elaboración será definido por el (la) Subdirector(a).</t>
  </si>
  <si>
    <t>5. Conceptos</t>
  </si>
  <si>
    <r>
      <rPr>
        <b/>
        <sz val="10"/>
        <rFont val="Verdana"/>
        <family val="2"/>
      </rPr>
      <t xml:space="preserve">Dato: </t>
    </r>
    <r>
      <rPr>
        <sz val="10"/>
        <rFont val="Verdana"/>
        <family val="2"/>
      </rPr>
      <t xml:space="preserve">Dato: Unidad mínima de información sin interpretar obtenida por observación, medición o declaración, que  puede ser recolectada, almacenada o procesada y sirve de insumo para producir estadísticas.
</t>
    </r>
    <r>
      <rPr>
        <b/>
        <sz val="10"/>
        <rFont val="Verdana"/>
        <family val="2"/>
      </rPr>
      <t>Procesamiento de datos:</t>
    </r>
    <r>
      <rPr>
        <sz val="10"/>
        <rFont val="Verdana"/>
        <family val="2"/>
      </rPr>
      <t xml:space="preserve"> Transformación de datos sin procesar en información útil mediante pasos estructurados: recolección, preparación, análisis y almacenamiento. Puede realizarse de forma manual o electrónica. Las etapas incluyen depuración y consolidación de datos
</t>
    </r>
    <r>
      <rPr>
        <b/>
        <sz val="10"/>
        <rFont val="Verdana"/>
        <family val="2"/>
      </rPr>
      <t>Depuración de datos:</t>
    </r>
    <r>
      <rPr>
        <sz val="10"/>
        <rFont val="Verdana"/>
        <family val="2"/>
      </rPr>
      <t xml:space="preserve"> Proceso de detección, corrección o eliminación de registros incorrectos, incompletos o inconsistentes para garantizar bases confiables.
</t>
    </r>
    <r>
      <rPr>
        <b/>
        <sz val="10"/>
        <rFont val="Verdana"/>
        <family val="2"/>
      </rPr>
      <t xml:space="preserve">Consolidación de datos: </t>
    </r>
    <r>
      <rPr>
        <sz val="10"/>
        <rFont val="Verdana"/>
        <family val="2"/>
      </rPr>
      <t>Integración y organización de datos provenientes de diferentes fuentes en una única estructura para su análisis.</t>
    </r>
  </si>
  <si>
    <t>6. Descripción del Procedimiento</t>
  </si>
  <si>
    <t>No.</t>
  </si>
  <si>
    <t>Flujograma</t>
  </si>
  <si>
    <t>Proveedor interno</t>
  </si>
  <si>
    <t xml:space="preserve">Proveedor externo </t>
  </si>
  <si>
    <t>Entradas</t>
  </si>
  <si>
    <t>PHVA</t>
  </si>
  <si>
    <t>Responsable</t>
  </si>
  <si>
    <t>Descripción de la Actividad</t>
  </si>
  <si>
    <t>Punto de Control</t>
  </si>
  <si>
    <t>Salidas</t>
  </si>
  <si>
    <t>Clientes internos</t>
  </si>
  <si>
    <t>Clientes externos</t>
  </si>
  <si>
    <t xml:space="preserve">Dirección General
Todos los procesos
</t>
  </si>
  <si>
    <t xml:space="preserve">
Grupos de valor y la ciudadanía
</t>
  </si>
  <si>
    <t>Necesidades de información respecto del sistema de compras y contratación pública.
Información de fuentes oficiales</t>
  </si>
  <si>
    <t>Coordinador o líder del Grupo Interno de Trabajo de Analítica, Estategia y Ciencia de Datos</t>
  </si>
  <si>
    <t xml:space="preserve">Recibe el requerimiento y valida que la solicitud se pueda atender en el marco de la misionalidad y alcance de la Agencia y asigna al responsable de atender la solicitud.
En caso que se pueda atender la solicitud continua con la actividad dos (2). En caso contrario se da respuesta al solicitante finalizando el flujo </t>
  </si>
  <si>
    <t>X</t>
  </si>
  <si>
    <t>Matriz de seguimiento
Correo de asignación
Respuesta al solicitante</t>
  </si>
  <si>
    <t>Gestor, analista o contratista del Grupo Interno de Trabajo de Analítica, Estategia y Ciencia de Datos asignado</t>
  </si>
  <si>
    <t>Matriz de seguimiento 
Correo de asignación
Información de fuentes oficiales</t>
  </si>
  <si>
    <t>Ingresa a la fuente de datos y consulta los requeridos para descargarla, depurarla y unificar la base de datos solicitada</t>
  </si>
  <si>
    <t xml:space="preserve">Base de datos depurada con las variables de interés
</t>
  </si>
  <si>
    <t>Grupo Interno de Trabajo de Analítica, Estategia y Ciencia de Datos</t>
  </si>
  <si>
    <t>Base de datos depurada con las variables de interés</t>
  </si>
  <si>
    <t>Recibe la base de datos depurada y valida que se cumplan los criterios de la solicitud. 
Si la base de datos depurada cumple con los criterios de la solicitud continua con la actividad 4, en caso de requerir ajustes los solicita al Gestor, analista o contratista del Grupo Interno de Trabajo de Analítica, Estategia y Ciencia de Datos asignado</t>
  </si>
  <si>
    <t xml:space="preserve">Evidencia de aprobación de la base de datos por correo electrónico
</t>
  </si>
  <si>
    <t>Evidencia de aprobación de la base de datos por correo electrónico</t>
  </si>
  <si>
    <t>El Gestor, analista o contratista asigando construye la ficha metodológica en el formato CCE-EMAE-FM-04 FICHA METODOLÓGICA donde se describen los criterios utilizados para el procesamiento de los datos.
Cuando se requiera, se utilizará el formato CCE-EMAE-FM-05 FORMATO CUADERNOS JUPYTER y el formato CCE-EMAE-FM-03 FORMATO PRODUCCION DE INFORMACION según corresponda.</t>
  </si>
  <si>
    <t>Ficha metodológica</t>
  </si>
  <si>
    <t>Gestor, analista o contratista del Grupo Interno de Trabajo de Analítica, Estategia y Ciencia de Datos</t>
  </si>
  <si>
    <t>Valida que la  ficha metodológica  cumpla con los criterios establecidos en el formato CCE-EMAE-FM-04 FICHA METODOLÓGICA.
Si la ficha metodológica cumple con los criterios establecidos continua con la actividad 6 en caso contrario lo devuleve al Gestor, analista o contratista del Grupo Interno de Trabajo de Analítica, Estategia y Ciencia de Datos asignado para que realice los ajuste correspondientes</t>
  </si>
  <si>
    <t>Ficha metodológica aprobado para ser enviada al solicitante</t>
  </si>
  <si>
    <t>Ficha metodológica aprobado para ser enviada al solicitante
Base de datos depurada con las variables de interés</t>
  </si>
  <si>
    <t>Envía la ficha metodologíca y la base de datos depurada con las variables de interés al solicitante</t>
  </si>
  <si>
    <t>Correo electrónico</t>
  </si>
  <si>
    <t>7. Medición</t>
  </si>
  <si>
    <t xml:space="preserve">8. Riesgos asociados </t>
  </si>
  <si>
    <t>9.  Requisitos de las normas técnicas aplicables al proceso</t>
  </si>
  <si>
    <t>Nombre de los indicadores correspondientes al proceso que pertenece</t>
  </si>
  <si>
    <t>Ver indicadores</t>
  </si>
  <si>
    <t>Remitirse a la matriz de riesgos de la Agencia</t>
  </si>
  <si>
    <t>Decreto Ley 4170 de 2011 y Decretos Reglamentarios Modificatorios
Decreto 1499/2017: Modelo Integrado de Planeación y Gestión</t>
  </si>
  <si>
    <t>10. Control de cambios</t>
  </si>
  <si>
    <t xml:space="preserve">Diseño y aprobación de procedimiento </t>
  </si>
  <si>
    <t xml:space="preserve">Se precisaron las actividades con base en las tareas que desarrolla el equipo de la SEMAE para ejecutar la depuración de datos. </t>
  </si>
  <si>
    <t>Cambio en el nombre del procedimiento inicial "Depuración SECOP" y precisión de las actividades que conforman el procedimiento.</t>
  </si>
  <si>
    <t>Se ajustaron objetivo, alcalce, políitcas, flujograma, proveedores internos, externos, actividades, entradas, responsables, PHVA, descripción, puntos de control, registros, clientes internos y externos. Este procedimiento recoge actividades del procedimiento CCE-EMAE-PR-02 "Analítica de datos", del cual se hizo la solicitud de eliminación. (ver acta 01 del 25/11/2024)</t>
  </si>
  <si>
    <t>Se actualiza el procedimiento a la nueva plantilla elaborada por el Grupo de Planeación, politicas públicas y asuntos internacionales</t>
  </si>
  <si>
    <t>11. Autorizaciones</t>
  </si>
  <si>
    <t>Nombre</t>
  </si>
  <si>
    <t>Cargo o perfil</t>
  </si>
  <si>
    <t>Firma</t>
  </si>
  <si>
    <t>Elaboró</t>
  </si>
  <si>
    <t xml:space="preserve">Jose Luis Meza Carvajal
Valentina León Orozco
</t>
  </si>
  <si>
    <t xml:space="preserve">Analista T2-06 - Subdirección de estudios de mercado y abatecimiento estrategico
Analista T2-06 - Subdirección de estudios de mercado y abatecimiento estrategico
</t>
  </si>
  <si>
    <t>Revisó</t>
  </si>
  <si>
    <t>Aprobó</t>
  </si>
  <si>
    <t>Marina De Las Mercedes Avendaño Carrascal</t>
  </si>
  <si>
    <t>Subdirectora de Estudios de Mercado y Abastecimiento Estratégico</t>
  </si>
  <si>
    <t>CCE-EMAR-PR-05</t>
  </si>
  <si>
    <r>
      <rPr>
        <b/>
        <sz val="11"/>
        <color rgb="FF000000"/>
        <rFont val="Verdana"/>
        <family val="2"/>
      </rPr>
      <t>Proceso Análisis Estratégico del Sistema de Compras y Contratación Pública. 
Procedimiento</t>
    </r>
    <r>
      <rPr>
        <b/>
        <sz val="10"/>
        <color rgb="FF000000"/>
        <rFont val="Verdana"/>
        <family val="2"/>
      </rPr>
      <t xml:space="preserve"> </t>
    </r>
    <r>
      <rPr>
        <b/>
        <sz val="11"/>
        <color rgb="FF000000"/>
        <rFont val="Verdana"/>
        <family val="2"/>
      </rPr>
      <t>Elaboración de Estudios, Análisis y/o reportes del Sistema de Compras y Contratación Pública</t>
    </r>
    <r>
      <rPr>
        <b/>
        <sz val="10"/>
        <color rgb="FF000000"/>
        <rFont val="Verdana"/>
        <family val="2"/>
      </rPr>
      <t xml:space="preserve"> </t>
    </r>
  </si>
  <si>
    <t xml:space="preserve">Líderes de los grupos internos de trabajo de la Subdirección de Estudios de Mercado y Abastecimiento Estratégico										</t>
  </si>
  <si>
    <t xml:space="preserve">Elaborar estudios, análisis y/o reportes del sistema de compras y contratación pública que le permita a los actores del sistema de compras y contratación pública la toma de decisiones										</t>
  </si>
  <si>
    <t>Inicia con la identificación de la necesidad, elaboración del plan de trabajo, continúa con la elaboración del estudio análisis y/o reportes y termina con la entrega y divulgación del producto.</t>
  </si>
  <si>
    <r>
      <rPr>
        <sz val="10"/>
        <color theme="1"/>
        <rFont val="Verdana"/>
        <family val="2"/>
      </rPr>
      <t>1. La información para la elaboración del estudio, análisis y/o reportes es tomada a través las plataformas SECOP I, SECOP II, TVEC y fuentes oficiales de información a partir de analítica de datos, abastecimiento estratégico o monitoreo de instrumentos, que contribuyen a las demás subdirecciones de la Entidad y actores del sistema para la toma de decisiones basadas en evidencia.
2. El equipo de trabajo para la elaboración del estudio, análisis y/o reportes estará conformado por personal de planta y/o contratistas de la Subdirección de Estudios de mercado y abastecimiento estratégico, donde el líder responsable de su elaboración serán los funcionarios y/o contratistas definidos por el (la) Subdirector(a).
3. El seguimiento a las dinámicas productivas, los esquemas de distribución, las participaciones de mercado y las estrategias comerciales de los proveedores del Estado se realizarán a través de los estudios, análisis y/o reportes que sean requeridos para tal fin. 
4. En la aplicación del formato CCE-FM-EMAE-02 se hace necesaria la aplicación y uso de normas APA para la elaboración de cualquier document</t>
    </r>
    <r>
      <rPr>
        <sz val="11"/>
        <color theme="1"/>
        <rFont val="Verdana"/>
        <family val="2"/>
      </rPr>
      <t>o.</t>
    </r>
  </si>
  <si>
    <r>
      <rPr>
        <b/>
        <sz val="11"/>
        <color rgb="FF000000"/>
        <rFont val="Verdana"/>
        <family val="2"/>
      </rPr>
      <t xml:space="preserve">Documento: </t>
    </r>
    <r>
      <rPr>
        <sz val="11"/>
        <color rgb="FF000000"/>
        <rFont val="Verdana"/>
        <family val="2"/>
      </rPr>
      <t xml:space="preserve">Producto que puede adoptar diferentes modalidades, entre ellas estudio, análisis o reporte.
</t>
    </r>
    <r>
      <rPr>
        <b/>
        <sz val="11"/>
        <color rgb="FF000000"/>
        <rFont val="Verdana"/>
        <family val="2"/>
      </rPr>
      <t>Estudio:</t>
    </r>
    <r>
      <rPr>
        <sz val="11"/>
        <color rgb="FF000000"/>
        <rFont val="Verdana"/>
        <family val="2"/>
      </rPr>
      <t xml:space="preserve"> Describe, caracteriza o documenta un fenómeno, proceso o situación. Se centra en recopilar, ordenar y sistematizar la información para ofrecer una visión completa del contexto, actores y hechos. Su contenido incluye el objetivo del estudio, la descripción metodológica, la sistematización de la información, hallazgos descriptivos y conclusiones generales.
</t>
    </r>
    <r>
      <rPr>
        <b/>
        <sz val="11"/>
        <color rgb="FF000000"/>
        <rFont val="Verdana"/>
        <family val="2"/>
      </rPr>
      <t>Análisis:</t>
    </r>
    <r>
      <rPr>
        <sz val="11"/>
        <color rgb="FF000000"/>
        <rFont val="Verdana"/>
        <family val="2"/>
      </rPr>
      <t xml:space="preserve"> Explica e interpreta las causas, implicaciones o relaciones detrás de los datos. Parte de la información ya estudiada y se enfoca en interpretar los hallazgos para identificar tendencias, patrones, riesgos, oportunidades o impactos. Su contenido incluye la delimitación del problema, la metodología analítica aplicada, los hallazgos interpretativos (qué significan los datos), las conclusiones explicativas y, en muchos casos, recomendaciones para la toma de decisiones.
</t>
    </r>
    <r>
      <rPr>
        <b/>
        <sz val="11"/>
        <color rgb="FF000000"/>
        <rFont val="Verdana"/>
        <family val="2"/>
      </rPr>
      <t>Reporte:</t>
    </r>
    <r>
      <rPr>
        <sz val="11"/>
        <color rgb="FF000000"/>
        <rFont val="Verdana"/>
        <family val="2"/>
      </rPr>
      <t xml:space="preserve"> Comunica y presenta de manera clara, estructurada y verificable los resultados obtenidos de un estudio, análisis o seguimiento de los datos del sistema. Su finalidad es la difusión, por lo que contiene una síntesis de objetivos, la información procesada (tablas, gráficos, indicadores) y los principales hallazgos. Muestra resultados de forma comprensible y trazable para usuarios internos o externos.
</t>
    </r>
    <r>
      <rPr>
        <b/>
        <sz val="11"/>
        <color rgb="FF000000"/>
        <rFont val="Verdana"/>
        <family val="2"/>
      </rPr>
      <t>Sistema de Compras y Contratación Pública:</t>
    </r>
    <r>
      <rPr>
        <sz val="11"/>
        <color rgb="FF000000"/>
        <rFont val="Verdana"/>
        <family val="2"/>
      </rPr>
      <t xml:space="preserve"> Es la estructura organizada para tomar decisiones de gasto público con el propósito de poner a disposición de las personas los bienes, obras y servicios a cargo de las Entidades Estatales, el cual está conformado por los actores del mercado, la regulación y los procedimientos aplicables al mercado y sus actores, las autoridades encargadas de aplicar tales regulaciones y procedimientos, los sistemas de información y las relaciones entre los actores, las autoridades y las Entidades Estatales
</t>
    </r>
    <r>
      <rPr>
        <b/>
        <sz val="11"/>
        <color rgb="FF000000"/>
        <rFont val="Verdana"/>
        <family val="2"/>
      </rPr>
      <t xml:space="preserve">Procesamiento de datos: </t>
    </r>
    <r>
      <rPr>
        <sz val="11"/>
        <color rgb="FF000000"/>
        <rFont val="Verdana"/>
        <family val="2"/>
      </rPr>
      <t>Transformación de datos sin procesar en información útil mediante pasos estructurados: recolección, preparación, análisis y almacenamiento. Puede realizarse de forma manual o electrónica. Las etapas incluyen depuración y consolidación de datos</t>
    </r>
  </si>
  <si>
    <t>Requerimientos respecto del sistema de compras y contratación pública.
Información de fuentes oficiales
CCE-EMAE-FM-01  FORMATO SOLICITUD DE INFORMACIÓN INTERNA PARA LA SUBDIRECCIÓN DE EMAE diligenciado</t>
  </si>
  <si>
    <t>Subdirector(a)
Líder de equipos de la Subdireción de Estudios de Mercado y Abastecimiento Estratégico</t>
  </si>
  <si>
    <t>El subdirector(a) o líder de equipo identifica la necesidad  de elaborar  estudios análisis y/o reportes respecto al sistema de compras y contratación pública, a partir de las solicitudes  a demanda y oferta,  e identifica la disponibilidad de información y se asignan responsabilidades.
Nota:  Las necesidades de elaborar  estudios análisis y/o reportes, deberan realizarse a traves del mecanismo dispuesto por la Subdirección.</t>
  </si>
  <si>
    <t>Matriz de necesidades
Soporte de asignación</t>
  </si>
  <si>
    <t>Gestor, analista o contratista del Grupo Interno de la subdirección asignado</t>
  </si>
  <si>
    <t>El Gestor, analista o contratista designado define con el solicitante el alcance de la necesidad a traves de acta de reunión o correo electrónico aprobado por las partes.</t>
  </si>
  <si>
    <t>Soporte de aprobación y caracterización del alcance de la necesidad por las partes.</t>
  </si>
  <si>
    <t xml:space="preserve">
Grupos de valor y la ciudadanía
Organismos Internacionales</t>
  </si>
  <si>
    <t>Soporte de aprobación y caracterización del alcance de la necesidad por las partes.
Información de fuentes oficiales
Insumos identificados como requeridos</t>
  </si>
  <si>
    <t>De acuerdo con la caracterización de la necesidad, se elabora el estudio, análisis y/o reporte respecto al sistema de compras y contratación en versión preliminar a través del formato CCE-EMAE-FM-02  Estudios, análisis y/o reportes del Sistema de Compras y Contratación Pública.
En caso de requerir información de procesamiento de datos se hará la solicitud de información conforme al CCE-EMAE-PR-01 Procedimiento de Pocesamiento de Datos y/o CCE-EMAE-PR-06 Elaboración de Operaciones Estadísticas</t>
  </si>
  <si>
    <t xml:space="preserve"> Versión preliminar del estudio, análisis y/o reporte.</t>
  </si>
  <si>
    <t xml:space="preserve">Líder o coordinador de Grupo interno de trabajo de la Subdirección </t>
  </si>
  <si>
    <t>Verifica que el estudio, análisis y/o reporte atienda las necesidades y requerimientos de la caracterización de la solicitud.
Si el documento no cumple con los requerimientos solicita los ajustes correspondientes, en caso contrario continua con la actividad 5.</t>
  </si>
  <si>
    <t>Estudio, análisis y/o reporte revisado por parte de los líderes o coordinador de grupo interno de trabajo</t>
  </si>
  <si>
    <t>Subdirector(a) de Estudios de Mercado y Abastecimiento Estratégico</t>
  </si>
  <si>
    <t>Líder o coordinador de Grupo interno de trabajo de la Subdirección</t>
  </si>
  <si>
    <t>Verifica que el estudio, análisis o reporte cumpla con los criterios establecidos en la caracterización de la necesidad.
Si el documento no cumple con los requerimientos se solicitan los ajustes correspondientes, en este caso se regresa a la actividad 3. Si el documento cumple con los requerimientos se continúa con la actividad 6.</t>
  </si>
  <si>
    <t>Estudio, análisis y/o reporte aprobado y firmado</t>
  </si>
  <si>
    <t>HV</t>
  </si>
  <si>
    <t>Envía el estudio, análisis y/o reporte mediante correo electrónico al solicitante</t>
  </si>
  <si>
    <t>Estudio, análisis y/o reporte enviado</t>
  </si>
  <si>
    <t>Estudio, análisis y/o reporte final</t>
  </si>
  <si>
    <t>Publica y divulgar el estudio, análisis y/o reporte en el repositorio dispuesto para tal fin conforme a lo consignado en la caracterización de la necesidad.
En caso de difusión interna o externa, se adelantará lo dispuesto en el Procedimiento de Gestión de las Comunicaciones Internas y Externas.</t>
  </si>
  <si>
    <t>Estudio, análisis y/o reporte publicado y divulgado</t>
  </si>
  <si>
    <t>Documento nuevo donde se integran actividades de los Procedimientos CCE-EMAE-PR-02 "Análitica de Datos" y CCE-EMAE-PR-03 "Elaboración de Insumos Estratégicos", los cuales se solicitaron eliminar. (Ver acta 01 del 25/11/2024)</t>
  </si>
  <si>
    <t xml:space="preserve">Se actualiza el procedimiento ampliando el alcance en terminos de incluir la elaboración de estudios, cambia el nombre pasando de "Elaboración de Análisis y/o reportes del Sistema de Compra y Contratación Pública " a "Elaboración de Estudios, Análisis y/o reportes del Sistema de Compra y Contratación Pública ". Se ajusta objetivo. alcance y todas las actividades considerando la generación de estudios. Se incluye la verificación del  estudio, análisis en la actividad 5. Se incluye la publicación/divulgación del estudio, análisis o reporte como parte de la gestión del conocimiento y se incluye la politica de operación 4 relacionada con el uso de normas APA. </t>
  </si>
  <si>
    <t>Jose Luis Mesa Carvajal 
Walter Silva Combita
Kelly Quiroz Guerra</t>
  </si>
  <si>
    <t>Analista T2-06 Subdirección de Estudios de Mercado y Abastecimiento Estratégico
Contratista Grupo de Planeación, Políticas Públicas y Asuntos Internacionales
Contratista Grupo de Planeación, Políticas Públicas y Asuntos Internacionales</t>
  </si>
  <si>
    <t>Emperatriz Elena Garrido                                                   José Luis Meza Carvajal
Laura Sofia Caita Giraldo
Cesar Andres Barros de la Rosa</t>
  </si>
  <si>
    <t>Gestor T1-15 - Subdirección de Estudios de Mercado y Abastecimiento Estratégico                                                                                                                                                 Analista T2-06 - Subdirección de Estudios de Mercado y Abastecimiento Estratégico
Analista T2-06 - Coordinadora GIT planeación, politicas públicas y asuntos internacionales
Asesor con funciones de planeación</t>
  </si>
  <si>
    <t>Marina de las Mercedes Avendaño Carrascal</t>
  </si>
  <si>
    <t>Objetivo del proceso</t>
  </si>
  <si>
    <t>Metas asignadas al proceso</t>
  </si>
  <si>
    <t xml:space="preserve">Fuente del evento </t>
  </si>
  <si>
    <t>Evento</t>
  </si>
  <si>
    <t xml:space="preserve">Causas del evento </t>
  </si>
  <si>
    <t xml:space="preserve">Consecuencias negativas del evento </t>
  </si>
  <si>
    <t xml:space="preserve">Consecuencias positivas del evento </t>
  </si>
  <si>
    <t>Probabilidad evento antes del control</t>
  </si>
  <si>
    <t>Consecuencia del evento antes del control</t>
  </si>
  <si>
    <t>PxC</t>
  </si>
  <si>
    <t>Clasificacion antes de control</t>
  </si>
  <si>
    <t>Controles existentes</t>
  </si>
  <si>
    <t>Cómo se controla</t>
  </si>
  <si>
    <t xml:space="preserve">Dónde se controla </t>
  </si>
  <si>
    <t>Probabilidad evento después del control</t>
  </si>
  <si>
    <t>Consecuencia del evento después del control</t>
  </si>
  <si>
    <t>Clasificacion despues de control</t>
  </si>
  <si>
    <t>Eficiencia del control</t>
  </si>
  <si>
    <t>Código Riesgo</t>
  </si>
  <si>
    <t>Acciones propuestas para el tratamiento residual del riesgo</t>
  </si>
  <si>
    <t>Prioridad</t>
  </si>
  <si>
    <t>Opción para el tratamiento del riesgo</t>
  </si>
  <si>
    <t xml:space="preserve">Análisis de costo-beneficio </t>
  </si>
  <si>
    <t>Relacion y costo de los recursos necesarios para ejecutar la acción</t>
  </si>
  <si>
    <t>Responsables  de aprobación  del plan</t>
  </si>
  <si>
    <t xml:space="preserve">Responsables  de implementación  del plan </t>
  </si>
  <si>
    <t>Responsables de hacer seguimiento al plan</t>
  </si>
  <si>
    <t>Raro (1)</t>
  </si>
  <si>
    <t>Improbable (2)</t>
  </si>
  <si>
    <t>Posible (3)</t>
  </si>
  <si>
    <t>Probable (4)</t>
  </si>
  <si>
    <t>Casi seguro (5)</t>
  </si>
  <si>
    <t>Insignificante (1)</t>
  </si>
  <si>
    <t>Menor(2)</t>
  </si>
  <si>
    <t>Moderado(3)</t>
  </si>
  <si>
    <t>Mayor (4)</t>
  </si>
  <si>
    <t>Catastrófico (5)</t>
  </si>
  <si>
    <t>Moderado (3)</t>
  </si>
  <si>
    <t>Entregar los intrumentos de gestión contractual que requiera el Sistema de Compra Pública</t>
  </si>
  <si>
    <t>1. Elaborar circulares o concepto</t>
  </si>
  <si>
    <t xml:space="preserve">a. Grupos de interés </t>
  </si>
  <si>
    <t>1. Circular o concepto ilegal, mal hecha o sin buenas prácticas / recomendaciones</t>
  </si>
  <si>
    <t xml:space="preserve">Falta de análisis de la información con base en la cual se estructura el instrumento </t>
  </si>
  <si>
    <t>Ineficiencia del instrumento</t>
  </si>
  <si>
    <t xml:space="preserve">2. Circular o Concepto produce efectos adversos para el Sistema de Compra Pública </t>
  </si>
  <si>
    <t xml:space="preserve">Después de la expediicón de la Circular, se produce algun cambio en la normativa, mejor que el contenido en el instrumento </t>
  </si>
  <si>
    <t>La Circular deja de cumplir los objetivos del Sistema de Compra Püblica</t>
  </si>
  <si>
    <t>3. Fallo de autoridad judicial suspendiendo o declarando nulidad de la circular</t>
  </si>
  <si>
    <t>Inadecuado estudio del marco jurídico con base en el cual se expide el instrumento</t>
  </si>
  <si>
    <t>Imposibilidad de producir efectos jurídicos del instrumento</t>
  </si>
  <si>
    <t>2. Proponer modificaciones al marco normativo del Sistema de Compra Pública</t>
  </si>
  <si>
    <t>a. Alta Dirección</t>
  </si>
  <si>
    <t xml:space="preserve">1. Rechazo de nuestra propuesta </t>
  </si>
  <si>
    <t xml:space="preserve">Modificación mal hecha </t>
  </si>
  <si>
    <t xml:space="preserve">Nueva norma produce efectos adversos </t>
  </si>
  <si>
    <t>Grupos de interés</t>
  </si>
  <si>
    <t>Introducción de modificaciones no auspiciadas por parte de terceros</t>
  </si>
  <si>
    <t>BAJO</t>
  </si>
  <si>
    <t>Evitar el riesgo al decidir no iniciar o continuar la actividad perseguida que lo origino</t>
  </si>
  <si>
    <t>Tomar o incrementar el riesgo para perseguir una oportunidad</t>
  </si>
  <si>
    <t>Retirar la fuente del riesgo</t>
  </si>
  <si>
    <t>Cambiar la probabilidad</t>
  </si>
  <si>
    <t>MEDIO</t>
  </si>
  <si>
    <t>Cambiar las consecuencias</t>
  </si>
  <si>
    <t>Compartir el riesgos con una o varias partes</t>
  </si>
  <si>
    <t xml:space="preserve">Retener el riesgo mediante una decisión informada </t>
  </si>
  <si>
    <t>ALTO</t>
  </si>
  <si>
    <t>CCE-EMAE-PR-06</t>
  </si>
  <si>
    <t>Proceso Análisis Estratégico del Sistema de Compras y Contratación Pública. 
Procedimiento Elaboración de Operaciones Estadísticas</t>
  </si>
  <si>
    <t>Dirección General y Subdirecciones Técnicas</t>
  </si>
  <si>
    <t>Gestionar las fases de la operación estadistica para garantizar la calidad de la información estadística generada en la Agencia Nacional de Contratación Pública - Colombia Compra Eficiente (ANCP-CCE) para la toma de decisiones</t>
  </si>
  <si>
    <t>Inicia con la identificación y análisis de las necesidades de información, continua con el diseño, la construcción, recolección, procesamiento, el análisis de los datos y finaliza con la difusión de la información.</t>
  </si>
  <si>
    <t>1. Las operaciones estadísticas atenderán las necesidades de información estadística oficial relacionada con la Política de Compras y Contratación Pública para la toma de decisiones.
2.El equipo de trabajo para la elaboración de operaciones estadísticas estará conformado por personal de planta y/o contratistas de las áreas que generen información estadística sobre el Sistema de Compra y Contratación Pública.
3. El proceso de producción de operaciones estadísticas se armonizan con los lineamientos, normas y estándares del proceso de producción de información estadística del Sistema Estadístico Nacional contribuyendo al cumplimiento de los Principios Fundamentales de las Estadísticas Oficiales de las Naciones Unidas, el Código Nacional de Buenas Prácticas del Sistema Estadístico Nacional, la Norma Técnica de la Calidad del Proceso Estadístico NTCPE:1000 y la Guia de Anonimización de Datos.
4. El procesamiento de los datos será realizado conforme a los lineamientos del CCE-EMAE-MA-03 Manual metodológico para la elaboración de operaciones estadísticas
5. La difusión interna o externa de las operaciones estadísticas se adelantará según lo dispuesto en el Proceso CCE-COM-CP-01 Comunicación Estratégica de la ANCP-CCE.</t>
  </si>
  <si>
    <r>
      <rPr>
        <b/>
        <sz val="10"/>
        <color rgb="FF000000"/>
        <rFont val="Verdana"/>
        <family val="2"/>
      </rPr>
      <t xml:space="preserve">Registro Administrativo: </t>
    </r>
    <r>
      <rPr>
        <sz val="10"/>
        <color rgb="FF000000"/>
        <rFont val="Verdana"/>
        <family val="2"/>
      </rPr>
      <t xml:space="preserve">Conjunto de datos que pueden usarse como fuente estadística que contiene la información recogida y conservada en el cumplimiento de las funciones o competencias misionales de la entidad. 
</t>
    </r>
    <r>
      <rPr>
        <b/>
        <sz val="10"/>
        <color rgb="FF000000"/>
        <rFont val="Verdana"/>
        <family val="2"/>
      </rPr>
      <t>Operaciones Estadísticas</t>
    </r>
    <r>
      <rPr>
        <sz val="10"/>
        <color rgb="FF000000"/>
        <rFont val="Verdana"/>
        <family val="2"/>
      </rPr>
      <t xml:space="preserve">: Proceso sistemático de la recolección, procesamiento, análisis y difusión de producción de estadísticas oficiales para la toma de decisiones que cuenta con una periodicidad definida.
</t>
    </r>
    <r>
      <rPr>
        <b/>
        <sz val="10"/>
        <color rgb="FF000000"/>
        <rFont val="Verdana"/>
        <family val="2"/>
      </rPr>
      <t>Información Estadística:</t>
    </r>
    <r>
      <rPr>
        <sz val="10"/>
        <color rgb="FF000000"/>
        <rFont val="Verdana"/>
        <family val="2"/>
      </rPr>
      <t xml:space="preserve"> Datos analizados y organizados a partir de la disponibilidad de registros administrativos u operaciones estadísticas cuya finalidad es apoyar la planeación, formulación de políticas y evaluación de gestión. 
</t>
    </r>
    <r>
      <rPr>
        <b/>
        <sz val="10"/>
        <color rgb="FF000000"/>
        <rFont val="Verdana"/>
        <family val="2"/>
      </rPr>
      <t>Diccionario de Datos:</t>
    </r>
    <r>
      <rPr>
        <sz val="10"/>
        <color rgb="FF000000"/>
        <rFont val="Verdana"/>
        <family val="2"/>
      </rPr>
      <t xml:space="preserve"> Documento que estandariza y describe las variables (nombre, definición, tipo, categorías) para garantizar consistencia y calidad de los datos.
</t>
    </r>
    <r>
      <rPr>
        <b/>
        <sz val="10"/>
        <color rgb="FF000000"/>
        <rFont val="Verdana"/>
        <family val="2"/>
      </rPr>
      <t>Dato:</t>
    </r>
    <r>
      <rPr>
        <sz val="10"/>
        <color rgb="FF000000"/>
        <rFont val="Verdana"/>
        <family val="2"/>
      </rPr>
      <t xml:space="preserve"> Unidad mínima de información sin interpretar obtenida por observación, medición o declaración, que  puede ser recolectada, almacenada o procesada y sirve de insumo para producir estadísticas.
</t>
    </r>
    <r>
      <rPr>
        <b/>
        <sz val="10"/>
        <color rgb="FF000000"/>
        <rFont val="Verdana"/>
        <family val="2"/>
      </rPr>
      <t xml:space="preserve">Mecanismos: </t>
    </r>
    <r>
      <rPr>
        <sz val="10"/>
        <color rgb="FF000000"/>
        <rFont val="Verdana"/>
        <family val="2"/>
      </rPr>
      <t xml:space="preserve">Instrumentos, procesos y disposiciones normativas, técnicas e institucionales que permiten organizar, producir, difundir y garantizar la calidad de la información estadística oficial del país. Estas pueden ser normativas, de coordinación, técnicos, de difusión, etc.
</t>
    </r>
    <r>
      <rPr>
        <b/>
        <sz val="10"/>
        <color rgb="FF000000"/>
        <rFont val="Verdana"/>
        <family val="2"/>
      </rPr>
      <t>Instrumentos:</t>
    </r>
    <r>
      <rPr>
        <sz val="10"/>
        <color rgb="FF000000"/>
        <rFont val="Verdana"/>
        <family val="2"/>
      </rPr>
      <t xml:space="preserve"> Son las herramientas para recolectar, organizar y analizar los datos (cuestionario, sistema web, DMC o interfaz), diseñada según los objetivos de la operación.
</t>
    </r>
    <r>
      <rPr>
        <b/>
        <sz val="10"/>
        <color rgb="FF000000"/>
        <rFont val="Verdana"/>
        <family val="2"/>
      </rPr>
      <t>Herramienta:</t>
    </r>
    <r>
      <rPr>
        <sz val="10"/>
        <color rgb="FF000000"/>
        <rFont val="Verdana"/>
        <family val="2"/>
      </rPr>
      <t xml:space="preserve"> Medio técnico o metodológico que apoya la planeación, ejecución o evaluación de las operaciones estadísticas, facilitando el cumplimiento de estándares de calidad.</t>
    </r>
  </si>
  <si>
    <t>Plan Nacional de Desarrollo
Políticas públicas
Normatividad vigente
Plan Estratégico Insitucional
Necesidades del Sistema de Compra y Contratación Pública
Plan Estadístico Nacional</t>
  </si>
  <si>
    <t>PV</t>
  </si>
  <si>
    <t>Dirección General 
Subdirecciones
Todos los procesos</t>
  </si>
  <si>
    <t>Se identifica y analiza la necesidad de los grupos de valor y los procesos de la ANCP-CCE respecto de la generación de operaciones estadísticas frente al Sistema de Compras y Contratación Públicas.
A partir de ello se define su viabilidad técnica y económica donde se establezcan los objetivos, identifiquen los conceptos, se compruebe la disponibilidad de datos, se realice la exploración de la metodología estadística y la elaboración del Plan General. 
El lider o coordinador valida y aprueba el Plan General a través de correo electrónico. Esta validación es requerida para continuar con la siguiente actividad</t>
  </si>
  <si>
    <t>x</t>
  </si>
  <si>
    <t>Plan General de la Operación Estadísticas
 validado por correo electrónico</t>
  </si>
  <si>
    <t>Jefe del área 
Líder o Coordinador de Grupo Interno de Trabajo
Gestor, analista o contratista del área asignado</t>
  </si>
  <si>
    <t>Plan General de la Operación Estadísticas</t>
  </si>
  <si>
    <t>Gestor, analista o contratista del área</t>
  </si>
  <si>
    <r>
      <t xml:space="preserve">Se estructuran los componentes técnicos de la operación estadística donde se establece el diseño temático, estadístico, de la recolección y/o acopio de la información, el procesamiento y análisis, la difusión y/o comunicación, evaluación, sistemas de producción y los flujos de trabajo a través del </t>
    </r>
    <r>
      <rPr>
        <b/>
        <sz val="10"/>
        <color theme="1"/>
        <rFont val="Verdana"/>
        <family val="2"/>
      </rPr>
      <t>CCE-EMAE-FM-06 Documento Metodológico de la Opereación Estadística y CCE-EMAE-FM-07 Ficha Metodológica de Operaciones Estadísticas</t>
    </r>
    <r>
      <rPr>
        <b/>
        <sz val="10"/>
        <color rgb="FFFFC000"/>
        <rFont val="Verdana"/>
        <family val="2"/>
      </rPr>
      <t xml:space="preserve">
</t>
    </r>
    <r>
      <rPr>
        <sz val="10"/>
        <color rgb="FF000000"/>
        <rFont val="Verdana"/>
        <family val="2"/>
      </rPr>
      <t xml:space="preserve">
El lider o coordinador valida y aprueba el Documento Metodológico y la Ficha Metodológica. Esta validación es requerida para continuar con la siguiente actividad</t>
    </r>
  </si>
  <si>
    <r>
      <rPr>
        <sz val="10"/>
        <color rgb="FF000000"/>
        <rFont val="Verdana"/>
        <family val="2"/>
      </rPr>
      <t xml:space="preserve">CCE-EMAE-FM-06 Documento Metodológico de la Opereación Estadística firmada
CCE-EMAE-FM-07 Ficha Metodológica de Operaciones Estadísticas firmada
</t>
    </r>
    <r>
      <rPr>
        <b/>
        <sz val="10"/>
        <color rgb="FF000000"/>
        <rFont val="Verdana"/>
        <family val="2"/>
      </rPr>
      <t xml:space="preserve">
</t>
    </r>
  </si>
  <si>
    <r>
      <rPr>
        <b/>
        <sz val="10"/>
        <color theme="1"/>
        <rFont val="Verdana"/>
        <family val="2"/>
      </rPr>
      <t>CCE-EMAE-FM-07 Ficha Metodológica de Operaciones Estadísticas diligenciada</t>
    </r>
    <r>
      <rPr>
        <b/>
        <sz val="10"/>
        <color rgb="FFFFC000"/>
        <rFont val="Verdana"/>
        <family val="2"/>
      </rPr>
      <t xml:space="preserve">
</t>
    </r>
    <r>
      <rPr>
        <b/>
        <sz val="10"/>
        <color theme="1"/>
        <rFont val="Verdana"/>
        <family val="2"/>
      </rPr>
      <t>CCE-EMAE-FM-06 Documento Metodológico de la Opereación Estadística diligenciado</t>
    </r>
  </si>
  <si>
    <t>Líder o Coordinador de Grupo Interno de Trabajo
Gestor, analista o contratista del área</t>
  </si>
  <si>
    <t>Se construyen o desarrollan y prueban los mecanismos, los instrumentos o las herramientas, así como los procesos y actividades establecidas en el Documento Metodológico para la recolección de la información, siguiendo las especificaciones del diseño, hasta el punto en que están listos para la puesta en funcionamiento. 
El lider o coordinador valida y aprueba los mecanismos, instrumentos, herramientas, procesos y actividades  desarrolladas para su aplicación. Esta validación es requerida para continuar con la siguiente actividad.</t>
  </si>
  <si>
    <t>Mecanismos, instrumentos, herramientas, procesos y actividades validadas por correo electrónico.</t>
  </si>
  <si>
    <t>Gestor, analista o contratista del área asignado</t>
  </si>
  <si>
    <r>
      <t xml:space="preserve">Mecanismos, instrumentos, herramientas, procesos y actividades aprobadas.
</t>
    </r>
    <r>
      <rPr>
        <b/>
        <sz val="10"/>
        <color theme="1"/>
        <rFont val="Verdana"/>
        <family val="2"/>
      </rPr>
      <t>CCE-EMAE-FM-07 Ficha Metodológica de Operaciones Estadísticas diligenciada
CCE-EMAE-FM-06 Documento Metodológico de la Operación Estadística</t>
    </r>
  </si>
  <si>
    <r>
      <t xml:space="preserve">En esta actividad se realiza la preparación, ejecución, cierre y evaluación de la recolección o acopio establecido en el </t>
    </r>
    <r>
      <rPr>
        <b/>
        <sz val="10"/>
        <color theme="1"/>
        <rFont val="Verdana"/>
        <family val="2"/>
      </rPr>
      <t>CCE-EMAE-FM-06 Documento Metodológico de la Operación Estadística y CCE-EMAE-FM-07 Ficha Metodológica de Operaciones Estadísticas</t>
    </r>
    <r>
      <rPr>
        <b/>
        <sz val="10"/>
        <color rgb="FFFFC000"/>
        <rFont val="Verdana"/>
        <family val="2"/>
      </rPr>
      <t xml:space="preserve">
</t>
    </r>
    <r>
      <rPr>
        <b/>
        <sz val="10"/>
        <color rgb="FF000000"/>
        <rFont val="Verdana"/>
        <family val="2"/>
      </rPr>
      <t xml:space="preserve">
</t>
    </r>
    <r>
      <rPr>
        <sz val="10"/>
        <color rgb="FF000000"/>
        <rFont val="Verdana"/>
        <family val="2"/>
      </rPr>
      <t>El lider o coordinador valida y aprueba el proceso de recolección y la base de datos recolectada o acopiada. Esta validación es requerida para continuar con la siguiente actividad.</t>
    </r>
  </si>
  <si>
    <t xml:space="preserve">
Informe de recolección y acopio validados por correo electrónico
Base de datos recolectados o acopiados validados por correo electrónico</t>
  </si>
  <si>
    <r>
      <rPr>
        <b/>
        <sz val="10"/>
        <color theme="1"/>
        <rFont val="Verdana"/>
        <family val="2"/>
      </rPr>
      <t>CCE-EMAE-FM-06 Documento Metodológico de la Operación Estadística diligenciado</t>
    </r>
    <r>
      <rPr>
        <b/>
        <sz val="10"/>
        <color rgb="FFFFC000"/>
        <rFont val="Verdana"/>
        <family val="2"/>
      </rPr>
      <t xml:space="preserve">
</t>
    </r>
    <r>
      <rPr>
        <b/>
        <sz val="10"/>
        <color theme="1"/>
        <rFont val="Verdana"/>
        <family val="2"/>
      </rPr>
      <t>CCE-EMAE-FM-07 Ficha Metodológica de Operaciones Estadísticas diligenciada</t>
    </r>
    <r>
      <rPr>
        <sz val="10"/>
        <color theme="1"/>
        <rFont val="Verdana"/>
        <family val="2"/>
      </rPr>
      <t xml:space="preserve"> 
</t>
    </r>
    <r>
      <rPr>
        <sz val="10"/>
        <color rgb="FF000000"/>
        <rFont val="Verdana"/>
        <family val="2"/>
      </rPr>
      <t xml:space="preserve">
Informe de recolección y acopio
Base de datos recolectados o acopiados</t>
    </r>
  </si>
  <si>
    <r>
      <t>Desarrollar las actividades que garantizan el adecuado procesamiento de los datos de entrada y su preparación para ser analizados de acuerdo a lo establecido en la Ficha Metodológica y Documento Metodológico de acuerdo a</t>
    </r>
    <r>
      <rPr>
        <b/>
        <sz val="10"/>
        <color rgb="FF000000"/>
        <rFont val="Verdana"/>
        <family val="2"/>
      </rPr>
      <t xml:space="preserve"> CCE-EMAE-MA-03 Manual metodológico para la elaboración de operaciones estadísticas
</t>
    </r>
    <r>
      <rPr>
        <sz val="10"/>
        <color rgb="FF000000"/>
        <rFont val="Verdana"/>
        <family val="2"/>
      </rPr>
      <t>El lider o coordinador valida y aprueba el procesamiento de datos realizada y la bases de datos generadas. Esta validación es requerida para continuar con la siguiente actividad.</t>
    </r>
  </si>
  <si>
    <t xml:space="preserve"> Base de datos final validados por correo electrónico 
Base de datos agregados finales validados por correo electrónico</t>
  </si>
  <si>
    <r>
      <rPr>
        <b/>
        <sz val="10"/>
        <color theme="1"/>
        <rFont val="Verdana"/>
        <family val="2"/>
      </rPr>
      <t xml:space="preserve">CCE-EMAE-FM-06 Documento Metodológico de la Operación Estadística diligenciado </t>
    </r>
    <r>
      <rPr>
        <b/>
        <sz val="10"/>
        <color rgb="FFFFC000"/>
        <rFont val="Verdana"/>
        <family val="2"/>
      </rPr>
      <t xml:space="preserve">
</t>
    </r>
    <r>
      <rPr>
        <b/>
        <sz val="10"/>
        <color theme="1"/>
        <rFont val="Verdana"/>
        <family val="2"/>
      </rPr>
      <t xml:space="preserve">CCE-EMAE-FM-07 Ficha Metodológica de Operaciones Estadísticas diligenciada </t>
    </r>
    <r>
      <rPr>
        <b/>
        <sz val="10"/>
        <color rgb="FFFFC000"/>
        <rFont val="Verdana"/>
        <family val="2"/>
      </rPr>
      <t xml:space="preserve">
</t>
    </r>
    <r>
      <rPr>
        <sz val="10"/>
        <color rgb="FF000000"/>
        <rFont val="Verdana"/>
        <family val="2"/>
      </rPr>
      <t xml:space="preserve">
Informe de recolección y acopio
Base de datos recolectados o acopiados
 Base de datos final 
Base de datos agregados finales </t>
    </r>
  </si>
  <si>
    <t>Líder o Coordinador de Grupo Interno de Trabajo
Gestor, analista o contratista del área asignado
Subdirector (a)</t>
  </si>
  <si>
    <r>
      <t xml:space="preserve">Transformar los datos en resultados estadísticos y hacer la interpretación y explicación de los mismos de acuerdo con lo indicado en el </t>
    </r>
    <r>
      <rPr>
        <b/>
        <sz val="10"/>
        <color rgb="FF000000"/>
        <rFont val="Verdana"/>
        <family val="2"/>
      </rPr>
      <t xml:space="preserve">CCE-EMAE-MA-03 Manual metodológico para la elaboración de operaciones estadísticas
</t>
    </r>
    <r>
      <rPr>
        <sz val="10"/>
        <color rgb="FF000000"/>
        <rFont val="Verdana"/>
        <family val="2"/>
      </rPr>
      <t xml:space="preserve">
Nota: El informe de resultados oficiales debe contener los cuadros, gráficas, mapas e información estadística con los resultados finales de la operación estadística
El lider o coordinador valida y aprueba los resultados estadísticos, el análisis e interpretación de los datos que se generen asegurando la coherencia y consistencia de los resultados. Esta validación es requerida para continuar con la siguiente actividad.
El Subdirector(a) aprueba el informe final de resultados oficiales. Esta validación es requerida para continuar con la siguiente actividad.</t>
    </r>
  </si>
  <si>
    <t xml:space="preserve">Informe de resultados oficiales validados por correo electrónico
</t>
  </si>
  <si>
    <r>
      <rPr>
        <b/>
        <sz val="10"/>
        <color rgb="FF000000"/>
        <rFont val="Verdana"/>
        <family val="2"/>
      </rPr>
      <t xml:space="preserve">CCE-EMAE-FM-06 Documento Metodológico de la Operación Estadística diligenciado 
CCE-EMAE-FM-07 Ficha Metodológica de Operaciones Estadísticas diligenciada 
</t>
    </r>
    <r>
      <rPr>
        <sz val="10"/>
        <color rgb="FF000000"/>
        <rFont val="Verdana"/>
        <family val="2"/>
      </rPr>
      <t xml:space="preserve">
Informe de resultados oficiales
</t>
    </r>
  </si>
  <si>
    <r>
      <t xml:space="preserve">Elaborar la documentación y/o apoyos audiovisuales para la presentación de los resultados de la operación.
El lider o coordinador valida y aprueba los la productos y /o apoyos audiovisuales que se generen asegurando la coherencia y consistencia de los resultados. Esta validación es requerida para poner a disposición de los grupos de valor la información estadística generada como resultado de la operación estadística, de conformidad con lo definido en el </t>
    </r>
    <r>
      <rPr>
        <b/>
        <sz val="10"/>
        <color theme="1"/>
        <rFont val="Verdana"/>
        <family val="2"/>
      </rPr>
      <t>CCE-EMAE-FM-06 Documento Metodológico de la Operación Estadística</t>
    </r>
    <r>
      <rPr>
        <b/>
        <sz val="10"/>
        <color rgb="FF000000"/>
        <rFont val="Verdana"/>
        <family val="2"/>
      </rPr>
      <t xml:space="preserve">
</t>
    </r>
    <r>
      <rPr>
        <sz val="10"/>
        <color rgb="FF000000"/>
        <rFont val="Verdana"/>
        <family val="2"/>
      </rPr>
      <t xml:space="preserve">
Para la  difusión interna o externa, se adelantará lo dispuesto en el </t>
    </r>
    <r>
      <rPr>
        <b/>
        <sz val="10"/>
        <color rgb="FF000000"/>
        <rFont val="Verdana"/>
        <family val="2"/>
      </rPr>
      <t>Procedimiento CCE-COM-PR-01 de Gestión de las Comunicaciones Internas y Externas.</t>
    </r>
  </si>
  <si>
    <t>Evidencia de difusión 
Productos y/o apoyos audiovisuales difundidos.</t>
  </si>
  <si>
    <t>Jefe del área 
Líder o Coordinador de Grupo Interno de Trabajo
Gestor, analista o contratista del área</t>
  </si>
  <si>
    <t>Grupos de Valor</t>
  </si>
  <si>
    <t xml:space="preserve">Se crea el procedimiento de operaciones estadisticas en el marco de la implementación de la politica de la información estadistica y los lineamientos establecidos por el DANE </t>
  </si>
  <si>
    <t>Jose Luis Mesa Carvajal
Valentina León Orozco
Walter Silva Combita
Kelly Quiroz Guerra</t>
  </si>
  <si>
    <t>Analista T2-06 - Subdirección de Estudios de Mercado y abastecimiento estrategico
Analista T2-06 - Subdirección de Estudios de Mercado y abastecimiento estrategico
Contratista - Grupo de Planeación, Políticas Públicas y Asuntos Internacionales
Contratista - Grupo de Planeación, Políticas Públicas y Asuntos Internacionales</t>
  </si>
  <si>
    <t xml:space="preserve">José Luis Meza Carvajal
Jairo Alonso Mendoza Mendoza
Yordan Camilo Laguna Vega
Laura Sofia Caita Giraldo
Cesar Andres Barros de la Rosa </t>
  </si>
  <si>
    <t xml:space="preserve">Analista T2-06 - Subdirección de Estudios de Mercado y abastecimiento estrategico                                  
Gestor T1-15 - Subdirección de Negocios
Analista T2-01 - Subdirección de Gestión Contractual 
Analista T2-06 - Grupo de Planeación, Políticas Públicas y Asuntos Internacionales
Asesor con funciones de planeación </t>
  </si>
  <si>
    <t>Marina de Las Mercedes Avendaño Carrascal</t>
  </si>
  <si>
    <t xml:space="preserve"> </t>
  </si>
  <si>
    <t>Fecha: 13/03/2026</t>
  </si>
  <si>
    <t>Emperatriz Elena Garrido
Jairo Alonso Mendoza Mendoza
Laura Sofia Caita Giraldo
Cesar Andres Barros de la Rosa</t>
  </si>
  <si>
    <t>Gestor T1-15 - Subdirección de estudios de mercado y abatecimiento estrategico
Gestor T1-15 Subdirección de Negocios
Analista T2-06 - Coordinadora GIT planeación, politicas públicas y asuntos internacionales
Asesor con funciones de planeación</t>
  </si>
  <si>
    <t xml:space="preserve">Nombre: Jose Luis Meza
Laura Sofia Caíta Giraldo 
Cesar Andres Barros de la Rosa </t>
  </si>
  <si>
    <t>Original Firmado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</si>
</sst>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quot;-&quot;mmm&quot;-&quot;yyyy"/>
  </numFmts>
  <fonts count="52" x14ac:knownFonts="1">
    <font>
      <sz val="11"/>
      <color theme="1"/>
      <name val="Calibri"/>
      <family val="2"/>
      <scheme val="minor"/>
    </font>
    <font>
      <sz val="12"/>
      <color indexed="8"/>
      <name val="Verdana"/>
      <family val="2"/>
    </font>
    <font>
      <sz val="12"/>
      <color indexed="8"/>
      <name val="Verdana"/>
      <family val="2"/>
    </font>
    <font>
      <sz val="10"/>
      <color theme="1" tint="0.249977111117893"/>
      <name val="Arial"/>
      <family val="2"/>
    </font>
    <font>
      <sz val="11"/>
      <color theme="1"/>
      <name val="Calibri"/>
      <family val="2"/>
      <scheme val="minor"/>
    </font>
    <font>
      <sz val="11"/>
      <color theme="0"/>
      <name val="Calibri"/>
      <family val="2"/>
      <scheme val="minor"/>
    </font>
    <font>
      <sz val="11"/>
      <color rgb="FFFFC000"/>
      <name val="Calibri"/>
      <family val="2"/>
      <scheme val="minor"/>
    </font>
    <font>
      <sz val="11"/>
      <color theme="0" tint="-0.34998626667073579"/>
      <name val="Calibri"/>
      <family val="2"/>
      <scheme val="minor"/>
    </font>
    <font>
      <b/>
      <sz val="11"/>
      <color theme="1"/>
      <name val="Arial"/>
      <family val="2"/>
    </font>
    <font>
      <b/>
      <sz val="11"/>
      <color rgb="FFFF0000"/>
      <name val="Arial"/>
      <family val="2"/>
    </font>
    <font>
      <b/>
      <sz val="10"/>
      <color theme="1"/>
      <name val="Arial"/>
      <family val="2"/>
    </font>
    <font>
      <sz val="11"/>
      <color theme="1"/>
      <name val="Arial"/>
      <family val="2"/>
    </font>
    <font>
      <sz val="11"/>
      <color theme="0"/>
      <name val="Arial"/>
      <family val="2"/>
    </font>
    <font>
      <sz val="11"/>
      <color rgb="FFFFC000"/>
      <name val="Arial"/>
      <family val="2"/>
    </font>
    <font>
      <sz val="11"/>
      <color theme="1" tint="0.249977111117893"/>
      <name val="Arial"/>
      <family val="2"/>
    </font>
    <font>
      <sz val="11"/>
      <name val="Calibri"/>
      <family val="2"/>
      <scheme val="minor"/>
    </font>
    <font>
      <sz val="12"/>
      <color theme="1"/>
      <name val="Calibri"/>
      <family val="2"/>
      <scheme val="minor"/>
    </font>
    <font>
      <sz val="12"/>
      <color rgb="FF4D4E4D"/>
      <name val="Arial"/>
      <family val="2"/>
    </font>
    <font>
      <b/>
      <sz val="12"/>
      <name val="Century Gothic"/>
      <family val="2"/>
    </font>
    <font>
      <b/>
      <sz val="12"/>
      <name val="Verdana"/>
      <family val="2"/>
    </font>
    <font>
      <sz val="12"/>
      <color rgb="FF4D4E4D"/>
      <name val="Verdana"/>
      <family val="2"/>
    </font>
    <font>
      <b/>
      <sz val="11"/>
      <color rgb="FF000000"/>
      <name val="Verdana"/>
      <family val="2"/>
    </font>
    <font>
      <sz val="10"/>
      <name val="Verdana"/>
      <family val="2"/>
    </font>
    <font>
      <b/>
      <sz val="11"/>
      <name val="Verdana"/>
      <family val="2"/>
    </font>
    <font>
      <b/>
      <sz val="12"/>
      <color theme="1"/>
      <name val="Verdana"/>
      <family val="2"/>
    </font>
    <font>
      <sz val="10"/>
      <color rgb="FF000000"/>
      <name val="Verdana"/>
      <family val="2"/>
    </font>
    <font>
      <b/>
      <sz val="10"/>
      <name val="Verdana"/>
      <family val="2"/>
    </font>
    <font>
      <sz val="11"/>
      <color rgb="FF000000"/>
      <name val="Verdana"/>
      <family val="2"/>
    </font>
    <font>
      <sz val="10"/>
      <color rgb="FF000000"/>
      <name val="Century Gothic"/>
      <family val="2"/>
    </font>
    <font>
      <b/>
      <sz val="10"/>
      <color rgb="FF000000"/>
      <name val="Century Gothic"/>
      <family val="2"/>
    </font>
    <font>
      <sz val="11"/>
      <name val="Arial Nova"/>
      <family val="2"/>
    </font>
    <font>
      <sz val="10"/>
      <name val="Arial Nova"/>
      <family val="2"/>
    </font>
    <font>
      <sz val="11"/>
      <name val="Verdana"/>
      <family val="2"/>
    </font>
    <font>
      <sz val="11"/>
      <name val="Arial Nova"/>
      <family val="2"/>
    </font>
    <font>
      <sz val="10"/>
      <color theme="1"/>
      <name val="Verdana"/>
      <family val="2"/>
    </font>
    <font>
      <sz val="12"/>
      <color rgb="FF000000"/>
      <name val="Verdana"/>
      <family val="2"/>
    </font>
    <font>
      <b/>
      <sz val="12"/>
      <color rgb="FF000000"/>
      <name val="Verdana"/>
      <family val="2"/>
    </font>
    <font>
      <b/>
      <sz val="10"/>
      <color rgb="FF000000"/>
      <name val="Verdana"/>
      <family val="2"/>
    </font>
    <font>
      <b/>
      <sz val="9"/>
      <color rgb="FF000000"/>
      <name val="Verdana"/>
      <family val="2"/>
    </font>
    <font>
      <sz val="12"/>
      <color rgb="FF000000"/>
      <name val="Arial"/>
      <family val="2"/>
    </font>
    <font>
      <sz val="10"/>
      <color rgb="FF000000"/>
      <name val="Arial"/>
      <family val="2"/>
    </font>
    <font>
      <b/>
      <sz val="10"/>
      <color rgb="FFFFC000"/>
      <name val="Verdana"/>
      <family val="2"/>
    </font>
    <font>
      <sz val="11"/>
      <color theme="1"/>
      <name val="Verdana"/>
      <family val="2"/>
    </font>
    <font>
      <sz val="10"/>
      <color rgb="FF4D4E4D"/>
      <name val="Verdana"/>
      <family val="2"/>
    </font>
    <font>
      <sz val="12"/>
      <color theme="1"/>
      <name val="Verdana"/>
      <family val="2"/>
    </font>
    <font>
      <b/>
      <sz val="11"/>
      <color theme="1"/>
      <name val="Verdana"/>
      <family val="2"/>
    </font>
    <font>
      <b/>
      <sz val="10"/>
      <color theme="1"/>
      <name val="Verdana"/>
      <family val="2"/>
    </font>
    <font>
      <sz val="10"/>
      <color rgb="FF000000"/>
      <name val="Verdana"/>
    </font>
    <font>
      <sz val="10"/>
      <name val="Verdana"/>
    </font>
    <font>
      <b/>
      <sz val="9"/>
      <name val="Verdana"/>
      <family val="2"/>
    </font>
    <font>
      <sz val="11"/>
      <name val="Century Gothic"/>
      <family val="2"/>
    </font>
    <font>
      <b/>
      <sz val="11"/>
      <name val="Century Gothic"/>
      <family val="2"/>
    </font>
  </fonts>
  <fills count="10">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FC000"/>
        <bgColor indexed="64"/>
      </patternFill>
    </fill>
    <fill>
      <patternFill patternType="solid">
        <fgColor theme="0" tint="-0.14999847407452621"/>
        <bgColor indexed="64"/>
      </patternFill>
    </fill>
    <fill>
      <patternFill patternType="solid">
        <fgColor rgb="FFFFFFFF"/>
        <bgColor rgb="FF000000"/>
      </patternFill>
    </fill>
  </fills>
  <borders count="137">
    <border>
      <left/>
      <right/>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theme="1" tint="0.249977111117893"/>
      </left>
      <right style="thin">
        <color theme="1" tint="0.249977111117893"/>
      </right>
      <top style="thin">
        <color theme="1" tint="0.249977111117893"/>
      </top>
      <bottom/>
      <diagonal/>
    </border>
    <border>
      <left style="thin">
        <color indexed="64"/>
      </left>
      <right style="thin">
        <color indexed="64"/>
      </right>
      <top/>
      <bottom style="thin">
        <color indexed="64"/>
      </bottom>
      <diagonal/>
    </border>
    <border>
      <left/>
      <right/>
      <top style="medium">
        <color theme="1" tint="0.499984740745262"/>
      </top>
      <bottom/>
      <diagonal/>
    </border>
    <border>
      <left/>
      <right style="medium">
        <color theme="1" tint="0.499984740745262"/>
      </right>
      <top/>
      <bottom/>
      <diagonal/>
    </border>
    <border>
      <left style="thin">
        <color indexed="64"/>
      </left>
      <right style="thin">
        <color indexed="64"/>
      </right>
      <top style="thin">
        <color indexed="64"/>
      </top>
      <bottom/>
      <diagonal/>
    </border>
    <border>
      <left/>
      <right/>
      <top/>
      <bottom style="medium">
        <color theme="1" tint="0.499984740745262"/>
      </bottom>
      <diagonal/>
    </border>
    <border>
      <left style="medium">
        <color theme="1" tint="0.499984740745262"/>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style="medium">
        <color theme="1" tint="0.499984740745262"/>
      </bottom>
      <diagonal/>
    </border>
    <border>
      <left/>
      <right/>
      <top/>
      <bottom style="thin">
        <color theme="1" tint="0.499984740745262"/>
      </bottom>
      <diagonal/>
    </border>
    <border>
      <left style="medium">
        <color theme="1" tint="0.499984740745262"/>
      </left>
      <right/>
      <top/>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style="thin">
        <color theme="1" tint="0.249977111117893"/>
      </left>
      <right style="thin">
        <color theme="1" tint="0.249977111117893"/>
      </right>
      <top/>
      <bottom/>
      <diagonal/>
    </border>
    <border>
      <left style="thin">
        <color theme="1" tint="0.249977111117893"/>
      </left>
      <right style="thin">
        <color theme="1" tint="0.249977111117893"/>
      </right>
      <top/>
      <bottom style="thin">
        <color theme="1" tint="0.249977111117893"/>
      </bottom>
      <diagonal/>
    </border>
    <border>
      <left style="thin">
        <color theme="1" tint="0.249977111117893"/>
      </left>
      <right style="medium">
        <color indexed="64"/>
      </right>
      <top style="thin">
        <color theme="1" tint="0.249977111117893"/>
      </top>
      <bottom/>
      <diagonal/>
    </border>
    <border>
      <left style="thin">
        <color theme="1" tint="0.249977111117893"/>
      </left>
      <right style="medium">
        <color indexed="64"/>
      </right>
      <top/>
      <bottom style="thin">
        <color theme="1" tint="0.249977111117893"/>
      </bottom>
      <diagonal/>
    </border>
    <border>
      <left style="thin">
        <color theme="1" tint="0.249977111117893"/>
      </left>
      <right style="medium">
        <color indexed="64"/>
      </right>
      <top/>
      <bottom/>
      <diagonal/>
    </border>
    <border>
      <left style="thin">
        <color indexed="64"/>
      </left>
      <right style="thin">
        <color indexed="64"/>
      </right>
      <top/>
      <bottom/>
      <diagonal/>
    </border>
    <border>
      <left/>
      <right/>
      <top style="thin">
        <color theme="1" tint="0.249977111117893"/>
      </top>
      <bottom/>
      <diagonal/>
    </border>
    <border>
      <left/>
      <right/>
      <top/>
      <bottom style="thin">
        <color theme="1" tint="0.249977111117893"/>
      </bottom>
      <diagonal/>
    </border>
    <border>
      <left style="double">
        <color auto="1"/>
      </left>
      <right/>
      <top style="double">
        <color auto="1"/>
      </top>
      <bottom/>
      <diagonal/>
    </border>
    <border>
      <left style="double">
        <color auto="1"/>
      </left>
      <right/>
      <top/>
      <bottom/>
      <diagonal/>
    </border>
    <border>
      <left style="double">
        <color auto="1"/>
      </left>
      <right/>
      <top/>
      <bottom style="double">
        <color auto="1"/>
      </bottom>
      <diagonal/>
    </border>
    <border>
      <left/>
      <right style="thin">
        <color theme="1" tint="0.249977111117893"/>
      </right>
      <top/>
      <bottom/>
      <diagonal/>
    </border>
    <border>
      <left/>
      <right/>
      <top style="thin">
        <color theme="1" tint="0.249977111117893"/>
      </top>
      <bottom style="thin">
        <color theme="1" tint="0.249977111117893"/>
      </bottom>
      <diagonal/>
    </border>
    <border>
      <left style="thin">
        <color auto="1"/>
      </left>
      <right style="thin">
        <color auto="1"/>
      </right>
      <top style="thin">
        <color auto="1"/>
      </top>
      <bottom style="thin">
        <color auto="1"/>
      </bottom>
      <diagonal/>
    </border>
    <border>
      <left/>
      <right style="medium">
        <color theme="1" tint="0.499984740745262"/>
      </right>
      <top/>
      <bottom style="thin">
        <color theme="1" tint="0.499984740745262"/>
      </bottom>
      <diagonal/>
    </border>
    <border>
      <left style="medium">
        <color theme="1" tint="0.499984740745262"/>
      </left>
      <right style="thin">
        <color theme="1" tint="0.499984740745262"/>
      </right>
      <top style="thin">
        <color theme="1" tint="0.499984740745262"/>
      </top>
      <bottom style="thin">
        <color theme="1" tint="0.499984740745262"/>
      </bottom>
      <diagonal/>
    </border>
    <border>
      <left style="medium">
        <color theme="1" tint="0.499984740745262"/>
      </left>
      <right style="thin">
        <color theme="1" tint="0.499984740745262"/>
      </right>
      <top/>
      <bottom/>
      <diagonal/>
    </border>
    <border>
      <left style="thin">
        <color theme="1" tint="0.499984740745262"/>
      </left>
      <right style="thin">
        <color theme="1" tint="0.499984740745262"/>
      </right>
      <top/>
      <bottom/>
      <diagonal/>
    </border>
    <border>
      <left style="thin">
        <color theme="1" tint="0.499984740745262"/>
      </left>
      <right/>
      <top/>
      <bottom/>
      <diagonal/>
    </border>
    <border>
      <left style="thin">
        <color theme="1" tint="0.499984740745262"/>
      </left>
      <right style="medium">
        <color theme="1"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medium">
        <color theme="0" tint="-0.499984740745262"/>
      </top>
      <bottom style="thin">
        <color theme="1" tint="0.499984740745262"/>
      </bottom>
      <diagonal/>
    </border>
    <border>
      <left/>
      <right style="medium">
        <color theme="0" tint="-0.499984740745262"/>
      </right>
      <top style="medium">
        <color theme="0" tint="-0.499984740745262"/>
      </top>
      <bottom style="thin">
        <color theme="1" tint="0.499984740745262"/>
      </bottom>
      <diagonal/>
    </border>
    <border>
      <left/>
      <right/>
      <top style="thin">
        <color theme="1" tint="0.499984740745262"/>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style="medium">
        <color theme="1" tint="0.499984740745262"/>
      </right>
      <top/>
      <bottom style="medium">
        <color theme="1" tint="0.499984740745262"/>
      </bottom>
      <diagonal/>
    </border>
    <border>
      <left style="medium">
        <color theme="1" tint="0.499984740745262"/>
      </left>
      <right style="thin">
        <color theme="0" tint="-0.499984740745262"/>
      </right>
      <top style="thin">
        <color theme="0" tint="-0.499984740745262"/>
      </top>
      <bottom style="thin">
        <color theme="0" tint="-0.499984740745262"/>
      </bottom>
      <diagonal/>
    </border>
    <border>
      <left style="medium">
        <color theme="1" tint="0.499984740745262"/>
      </left>
      <right/>
      <top style="medium">
        <color theme="0" tint="-0.499984740745262"/>
      </top>
      <bottom style="thin">
        <color theme="1" tint="0.499984740745262"/>
      </bottom>
      <diagonal/>
    </border>
    <border>
      <left style="medium">
        <color theme="1" tint="0.499984740745262"/>
      </left>
      <right/>
      <top style="thin">
        <color theme="1" tint="0.499984740745262"/>
      </top>
      <bottom style="medium">
        <color theme="0" tint="-0.499984740745262"/>
      </bottom>
      <diagonal/>
    </border>
    <border>
      <left style="medium">
        <color theme="0" tint="-0.499984740745262"/>
      </left>
      <right style="thin">
        <color indexed="64"/>
      </right>
      <top style="medium">
        <color theme="0" tint="-0.499984740745262"/>
      </top>
      <bottom style="medium">
        <color theme="0" tint="-0.499984740745262"/>
      </bottom>
      <diagonal/>
    </border>
    <border>
      <left style="thin">
        <color indexed="64"/>
      </left>
      <right style="thin">
        <color indexed="64"/>
      </right>
      <top style="medium">
        <color theme="0" tint="-0.499984740745262"/>
      </top>
      <bottom style="medium">
        <color theme="0" tint="-0.499984740745262"/>
      </bottom>
      <diagonal/>
    </border>
    <border>
      <left style="thin">
        <color indexed="64"/>
      </left>
      <right style="medium">
        <color theme="0" tint="-0.499984740745262"/>
      </right>
      <top style="medium">
        <color theme="0" tint="-0.499984740745262"/>
      </top>
      <bottom style="medium">
        <color theme="0" tint="-0.499984740745262"/>
      </bottom>
      <diagonal/>
    </border>
    <border>
      <left style="medium">
        <color theme="0" tint="-0.499984740745262"/>
      </left>
      <right style="medium">
        <color theme="0" tint="-0.499984740745262"/>
      </right>
      <top/>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top style="medium">
        <color theme="0" tint="-0.499984740745262"/>
      </top>
      <bottom style="thin">
        <color theme="0" tint="-0.499984740745262"/>
      </bottom>
      <diagonal/>
    </border>
    <border>
      <left style="medium">
        <color theme="0" tint="-0.499984740745262"/>
      </left>
      <right style="medium">
        <color theme="0" tint="-0.499984740745262"/>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medium">
        <color theme="0" tint="-0.499984740745262"/>
      </bottom>
      <diagonal/>
    </border>
    <border>
      <left style="medium">
        <color theme="0" tint="-0.499984740745262"/>
      </left>
      <right style="medium">
        <color theme="0" tint="-0.499984740745262"/>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medium">
        <color theme="0" tint="-0.499984740745262"/>
      </left>
      <right/>
      <top style="thin">
        <color theme="0" tint="-0.499984740745262"/>
      </top>
      <bottom style="medium">
        <color theme="0" tint="-0.499984740745262"/>
      </bottom>
      <diagonal/>
    </border>
    <border>
      <left/>
      <right/>
      <top style="thin">
        <color theme="0" tint="-0.499984740745262"/>
      </top>
      <bottom style="medium">
        <color theme="0" tint="-0.499984740745262"/>
      </bottom>
      <diagonal/>
    </border>
    <border>
      <left/>
      <right style="medium">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bottom/>
      <diagonal/>
    </border>
    <border>
      <left style="thin">
        <color theme="0" tint="-0.499984740745262"/>
      </left>
      <right style="medium">
        <color theme="0" tint="-0.499984740745262"/>
      </right>
      <top/>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theme="0" tint="-0.499984740745262"/>
      </left>
      <right style="medium">
        <color theme="1" tint="0.499984740745262"/>
      </right>
      <top style="thin">
        <color theme="0" tint="-0.499984740745262"/>
      </top>
      <bottom style="thin">
        <color theme="0" tint="-0.499984740745262"/>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thin">
        <color theme="0" tint="-0.499984740745262"/>
      </left>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style="medium">
        <color theme="0" tint="-0.499984740745262"/>
      </left>
      <right/>
      <top style="medium">
        <color theme="1" tint="0.499984740745262"/>
      </top>
      <bottom style="medium">
        <color theme="0" tint="-0.499984740745262"/>
      </bottom>
      <diagonal/>
    </border>
    <border>
      <left/>
      <right/>
      <top style="medium">
        <color theme="1" tint="0.499984740745262"/>
      </top>
      <bottom style="medium">
        <color theme="0" tint="-0.499984740745262"/>
      </bottom>
      <diagonal/>
    </border>
    <border>
      <left/>
      <right style="medium">
        <color theme="0" tint="-0.499984740745262"/>
      </right>
      <top style="medium">
        <color theme="1" tint="0.499984740745262"/>
      </top>
      <bottom style="medium">
        <color theme="0" tint="-0.499984740745262"/>
      </bottom>
      <diagonal/>
    </border>
    <border>
      <left style="medium">
        <color theme="1" tint="0.499984740745262"/>
      </left>
      <right/>
      <top style="medium">
        <color theme="0" tint="-0.499984740745262"/>
      </top>
      <bottom/>
      <diagonal/>
    </border>
    <border>
      <left/>
      <right/>
      <top style="medium">
        <color theme="0" tint="-0.499984740745262"/>
      </top>
      <bottom/>
      <diagonal/>
    </border>
    <border>
      <left style="thin">
        <color theme="1" tint="0.499984740745262"/>
      </left>
      <right style="thin">
        <color theme="1" tint="0.499984740745262"/>
      </right>
      <top style="thin">
        <color rgb="FF000000"/>
      </top>
      <bottom style="thin">
        <color indexed="64"/>
      </bottom>
      <diagonal/>
    </border>
    <border>
      <left style="thin">
        <color theme="1" tint="0.499984740745262"/>
      </left>
      <right/>
      <top style="thin">
        <color rgb="FF000000"/>
      </top>
      <bottom style="thin">
        <color indexed="64"/>
      </bottom>
      <diagonal/>
    </border>
    <border>
      <left/>
      <right style="thin">
        <color theme="1" tint="0.499984740745262"/>
      </right>
      <top style="thin">
        <color rgb="FF000000"/>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theme="0" tint="-0.499984740745262"/>
      </right>
      <top style="thin">
        <color theme="1"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diagonal/>
    </border>
    <border>
      <left style="thin">
        <color theme="0" tint="-0.499984740745262"/>
      </left>
      <right style="thin">
        <color theme="0" tint="-0.499984740745262"/>
      </right>
      <top style="medium">
        <color theme="0" tint="-0.499984740745262"/>
      </top>
      <bottom/>
      <diagonal/>
    </border>
    <border>
      <left/>
      <right/>
      <top style="thin">
        <color indexed="64"/>
      </top>
      <bottom/>
      <diagonal/>
    </border>
    <border>
      <left style="thin">
        <color indexed="64"/>
      </left>
      <right/>
      <top style="thin">
        <color indexed="64"/>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indexed="64"/>
      </top>
      <bottom style="thin">
        <color rgb="FF000000"/>
      </bottom>
      <diagonal/>
    </border>
    <border>
      <left style="thin">
        <color indexed="64"/>
      </left>
      <right/>
      <top style="thin">
        <color theme="1" tint="0.499984740745262"/>
      </top>
      <bottom style="thin">
        <color theme="1" tint="0.499984740745262"/>
      </bottom>
      <diagonal/>
    </border>
    <border>
      <left/>
      <right style="thin">
        <color rgb="FF000000"/>
      </right>
      <top style="thin">
        <color auto="1"/>
      </top>
      <bottom style="thin">
        <color rgb="FF000000"/>
      </bottom>
      <diagonal/>
    </border>
    <border>
      <left style="thin">
        <color rgb="FF000000"/>
      </left>
      <right/>
      <top style="thin">
        <color auto="1"/>
      </top>
      <bottom style="thin">
        <color rgb="FF000000"/>
      </bottom>
      <diagonal/>
    </border>
    <border>
      <left/>
      <right style="thin">
        <color rgb="FF000000"/>
      </right>
      <top style="medium">
        <color theme="0" tint="-0.499984740745262"/>
      </top>
      <bottom/>
      <diagonal/>
    </border>
    <border>
      <left/>
      <right style="thin">
        <color rgb="FF000000"/>
      </right>
      <top/>
      <bottom/>
      <diagonal/>
    </border>
    <border>
      <left style="medium">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style="medium">
        <color theme="0" tint="-0.499984740745262"/>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style="thin">
        <color theme="0" tint="-0.499984740745262"/>
      </right>
      <top/>
      <bottom/>
      <diagonal/>
    </border>
    <border>
      <left style="thin">
        <color indexed="64"/>
      </left>
      <right/>
      <top style="thin">
        <color indexed="64"/>
      </top>
      <bottom style="medium">
        <color theme="0" tint="-0.499984740745262"/>
      </bottom>
      <diagonal/>
    </border>
    <border>
      <left/>
      <right style="thin">
        <color indexed="64"/>
      </right>
      <top style="thin">
        <color indexed="64"/>
      </top>
      <bottom style="medium">
        <color theme="0" tint="-0.499984740745262"/>
      </bottom>
      <diagonal/>
    </border>
    <border>
      <left/>
      <right/>
      <top style="thin">
        <color indexed="64"/>
      </top>
      <bottom style="medium">
        <color theme="0" tint="-0.499984740745262"/>
      </bottom>
      <diagonal/>
    </border>
  </borders>
  <cellStyleXfs count="9">
    <xf numFmtId="0" fontId="0" fillId="0" borderId="0"/>
    <xf numFmtId="0" fontId="1" fillId="0" borderId="0" applyNumberFormat="0" applyFill="0" applyBorder="0" applyProtection="0">
      <alignment vertical="top"/>
    </xf>
    <xf numFmtId="0" fontId="2" fillId="0" borderId="0" applyNumberFormat="0" applyFill="0" applyBorder="0" applyProtection="0">
      <alignment vertical="top"/>
    </xf>
    <xf numFmtId="0" fontId="1" fillId="0" borderId="0" applyNumberFormat="0" applyFill="0" applyBorder="0" applyProtection="0">
      <alignment vertical="top"/>
    </xf>
    <xf numFmtId="0" fontId="4" fillId="0" borderId="0"/>
    <xf numFmtId="0" fontId="16" fillId="0" borderId="0"/>
    <xf numFmtId="0" fontId="4" fillId="0" borderId="0"/>
    <xf numFmtId="0" fontId="1" fillId="0" borderId="0" applyNumberFormat="0" applyFill="0" applyBorder="0" applyProtection="0">
      <alignment vertical="top"/>
    </xf>
    <xf numFmtId="0" fontId="4" fillId="0" borderId="0"/>
  </cellStyleXfs>
  <cellXfs count="529">
    <xf numFmtId="0" fontId="0" fillId="0" borderId="0" xfId="0"/>
    <xf numFmtId="1" fontId="3" fillId="2" borderId="34" xfId="2" applyNumberFormat="1" applyFont="1" applyFill="1" applyBorder="1" applyAlignment="1">
      <alignment horizontal="center" vertical="center" wrapText="1"/>
    </xf>
    <xf numFmtId="1" fontId="3" fillId="2" borderId="35" xfId="2" applyNumberFormat="1" applyFont="1" applyFill="1" applyBorder="1" applyAlignment="1">
      <alignment horizontal="center" vertical="center" wrapText="1"/>
    </xf>
    <xf numFmtId="0" fontId="0" fillId="3" borderId="0" xfId="0" applyFill="1"/>
    <xf numFmtId="0" fontId="5" fillId="3" borderId="0" xfId="0" applyFont="1" applyFill="1"/>
    <xf numFmtId="0" fontId="0" fillId="4" borderId="36" xfId="0" applyFill="1" applyBorder="1"/>
    <xf numFmtId="0" fontId="0" fillId="4" borderId="1" xfId="0" applyFill="1" applyBorder="1"/>
    <xf numFmtId="0" fontId="5" fillId="4" borderId="1" xfId="0" applyFont="1" applyFill="1" applyBorder="1"/>
    <xf numFmtId="0" fontId="0" fillId="4" borderId="2" xfId="0" applyFill="1" applyBorder="1"/>
    <xf numFmtId="0" fontId="0" fillId="3" borderId="0" xfId="0" applyFill="1" applyAlignment="1">
      <alignment horizontal="center" vertical="center"/>
    </xf>
    <xf numFmtId="0" fontId="0" fillId="4" borderId="37" xfId="0" applyFill="1" applyBorder="1" applyAlignment="1">
      <alignment horizontal="center" vertical="center"/>
    </xf>
    <xf numFmtId="0" fontId="0" fillId="4" borderId="3" xfId="0" applyFill="1" applyBorder="1" applyAlignment="1">
      <alignment horizontal="center" vertical="center"/>
    </xf>
    <xf numFmtId="0" fontId="0" fillId="0" borderId="0" xfId="0" applyAlignment="1">
      <alignment horizontal="center" vertical="center"/>
    </xf>
    <xf numFmtId="0" fontId="0" fillId="4" borderId="37" xfId="0" applyFill="1" applyBorder="1"/>
    <xf numFmtId="0" fontId="0" fillId="4" borderId="3" xfId="0" applyFill="1" applyBorder="1"/>
    <xf numFmtId="0" fontId="0" fillId="4" borderId="38" xfId="0" applyFill="1" applyBorder="1"/>
    <xf numFmtId="0" fontId="0" fillId="4" borderId="4" xfId="0" applyFill="1" applyBorder="1"/>
    <xf numFmtId="0" fontId="5" fillId="4" borderId="4" xfId="0" applyFont="1" applyFill="1" applyBorder="1"/>
    <xf numFmtId="0" fontId="0" fillId="4" borderId="4" xfId="0" applyFill="1" applyBorder="1" applyAlignment="1">
      <alignment horizontal="center"/>
    </xf>
    <xf numFmtId="0" fontId="0" fillId="4" borderId="5" xfId="0" applyFill="1" applyBorder="1"/>
    <xf numFmtId="0" fontId="6" fillId="3" borderId="0" xfId="0" applyFont="1" applyFill="1"/>
    <xf numFmtId="0" fontId="6" fillId="0" borderId="0" xfId="0" applyFont="1"/>
    <xf numFmtId="0" fontId="7" fillId="0" borderId="0" xfId="0" applyFont="1"/>
    <xf numFmtId="0" fontId="5" fillId="0" borderId="0" xfId="0" applyFont="1"/>
    <xf numFmtId="0" fontId="11" fillId="3" borderId="7" xfId="0" applyFont="1" applyFill="1" applyBorder="1" applyAlignment="1">
      <alignment horizontal="center" vertical="center"/>
    </xf>
    <xf numFmtId="0" fontId="12" fillId="3" borderId="9" xfId="0" applyFont="1" applyFill="1" applyBorder="1" applyAlignment="1">
      <alignment horizontal="center" vertical="center"/>
    </xf>
    <xf numFmtId="0" fontId="11" fillId="3" borderId="7" xfId="0" applyFont="1" applyFill="1" applyBorder="1" applyAlignment="1">
      <alignment horizontal="justify" vertical="center" wrapText="1"/>
    </xf>
    <xf numFmtId="1" fontId="14" fillId="2" borderId="12" xfId="2" applyNumberFormat="1" applyFont="1" applyFill="1" applyBorder="1" applyAlignment="1">
      <alignment horizontal="center" vertical="center" wrapText="1"/>
    </xf>
    <xf numFmtId="0" fontId="11" fillId="3" borderId="0" xfId="0" applyFont="1" applyFill="1"/>
    <xf numFmtId="0" fontId="11" fillId="4" borderId="37" xfId="0" applyFont="1" applyFill="1" applyBorder="1"/>
    <xf numFmtId="0" fontId="11" fillId="4" borderId="3" xfId="0" applyFont="1" applyFill="1" applyBorder="1"/>
    <xf numFmtId="0" fontId="11" fillId="0" borderId="0" xfId="0" applyFont="1"/>
    <xf numFmtId="1" fontId="3" fillId="2" borderId="33" xfId="2" applyNumberFormat="1" applyFont="1" applyFill="1" applyBorder="1" applyAlignment="1">
      <alignment horizontal="center" vertical="center" wrapText="1"/>
    </xf>
    <xf numFmtId="1" fontId="14" fillId="2" borderId="13" xfId="2" applyNumberFormat="1" applyFont="1" applyFill="1" applyBorder="1" applyAlignment="1">
      <alignment horizontal="center" vertical="center" wrapText="1"/>
    </xf>
    <xf numFmtId="1" fontId="14" fillId="2" borderId="28" xfId="2" applyNumberFormat="1" applyFont="1" applyFill="1" applyBorder="1" applyAlignment="1">
      <alignment horizontal="center" vertical="center" wrapText="1"/>
    </xf>
    <xf numFmtId="1" fontId="14" fillId="2" borderId="30" xfId="2" applyNumberFormat="1" applyFont="1" applyFill="1" applyBorder="1" applyAlignment="1">
      <alignment horizontal="center" vertical="center" wrapText="1"/>
    </xf>
    <xf numFmtId="1" fontId="3" fillId="2" borderId="17" xfId="2" applyNumberFormat="1" applyFont="1" applyFill="1" applyBorder="1" applyAlignment="1">
      <alignment horizontal="center" vertical="center" wrapText="1"/>
    </xf>
    <xf numFmtId="1" fontId="3" fillId="2" borderId="14" xfId="2" applyNumberFormat="1" applyFont="1" applyFill="1" applyBorder="1" applyAlignment="1">
      <alignment horizontal="center" vertical="center" wrapText="1"/>
    </xf>
    <xf numFmtId="1" fontId="3" fillId="2" borderId="7" xfId="2" applyNumberFormat="1" applyFont="1" applyFill="1" applyBorder="1" applyAlignment="1">
      <alignment horizontal="center" vertical="center" wrapText="1"/>
    </xf>
    <xf numFmtId="0" fontId="11" fillId="0" borderId="11" xfId="0" applyFont="1" applyBorder="1" applyAlignment="1">
      <alignment vertical="center"/>
    </xf>
    <xf numFmtId="0" fontId="11" fillId="7" borderId="33" xfId="0" applyFont="1" applyFill="1" applyBorder="1" applyAlignment="1">
      <alignment vertical="center"/>
    </xf>
    <xf numFmtId="0" fontId="11" fillId="0" borderId="33" xfId="0" applyFont="1" applyBorder="1" applyAlignment="1">
      <alignment vertical="center"/>
    </xf>
    <xf numFmtId="1" fontId="3" fillId="2" borderId="39" xfId="2" applyNumberFormat="1" applyFont="1" applyFill="1" applyBorder="1" applyAlignment="1">
      <alignment horizontal="center" vertical="center" wrapText="1"/>
    </xf>
    <xf numFmtId="0" fontId="12" fillId="0" borderId="6" xfId="0" applyFont="1" applyBorder="1" applyAlignment="1">
      <alignment vertical="center"/>
    </xf>
    <xf numFmtId="0" fontId="11" fillId="7" borderId="41" xfId="0" applyFont="1" applyFill="1" applyBorder="1" applyAlignment="1">
      <alignment horizontal="center" vertical="center"/>
    </xf>
    <xf numFmtId="1" fontId="14" fillId="2" borderId="41" xfId="2" applyNumberFormat="1" applyFont="1" applyFill="1" applyBorder="1" applyAlignment="1">
      <alignment vertical="center" wrapText="1"/>
    </xf>
    <xf numFmtId="1" fontId="14" fillId="2" borderId="40" xfId="2" applyNumberFormat="1" applyFont="1" applyFill="1" applyBorder="1" applyAlignment="1">
      <alignment horizontal="center" vertical="center" wrapText="1"/>
    </xf>
    <xf numFmtId="1" fontId="14" fillId="2" borderId="41" xfId="2" applyNumberFormat="1" applyFont="1" applyFill="1" applyBorder="1" applyAlignment="1">
      <alignment horizontal="center" vertical="center" wrapText="1"/>
    </xf>
    <xf numFmtId="0" fontId="11" fillId="0" borderId="41" xfId="0" applyFont="1" applyBorder="1"/>
    <xf numFmtId="0" fontId="13" fillId="0" borderId="41" xfId="0" applyFont="1" applyBorder="1" applyAlignment="1">
      <alignment vertical="center" wrapText="1"/>
    </xf>
    <xf numFmtId="0" fontId="11" fillId="0" borderId="41" xfId="0" applyFont="1" applyBorder="1" applyAlignment="1">
      <alignment horizontal="center" vertical="center"/>
    </xf>
    <xf numFmtId="0" fontId="15" fillId="0" borderId="0" xfId="0" applyFont="1"/>
    <xf numFmtId="0" fontId="17" fillId="2" borderId="0" xfId="0" applyFont="1" applyFill="1"/>
    <xf numFmtId="0" fontId="17" fillId="0" borderId="0" xfId="0" applyFont="1"/>
    <xf numFmtId="0" fontId="17" fillId="0" borderId="0" xfId="0" applyFont="1" applyAlignment="1">
      <alignment horizontal="left"/>
    </xf>
    <xf numFmtId="0" fontId="17" fillId="0" borderId="0" xfId="0" applyFont="1" applyAlignment="1">
      <alignment horizontal="left" vertical="center"/>
    </xf>
    <xf numFmtId="0" fontId="17" fillId="2" borderId="0" xfId="0" applyFont="1" applyFill="1" applyAlignment="1">
      <alignment horizontal="left" vertical="center"/>
    </xf>
    <xf numFmtId="0" fontId="17" fillId="2" borderId="0" xfId="0" applyFont="1" applyFill="1" applyAlignment="1">
      <alignment horizontal="left"/>
    </xf>
    <xf numFmtId="0" fontId="17" fillId="0" borderId="0" xfId="0" applyFont="1" applyAlignment="1">
      <alignment horizontal="center"/>
    </xf>
    <xf numFmtId="1" fontId="3" fillId="2" borderId="41" xfId="2" applyNumberFormat="1" applyFont="1" applyFill="1" applyBorder="1" applyAlignment="1">
      <alignment horizontal="center" vertical="center" wrapText="1"/>
    </xf>
    <xf numFmtId="0" fontId="11" fillId="3" borderId="41" xfId="0" applyFont="1" applyFill="1" applyBorder="1" applyAlignment="1">
      <alignment horizontal="justify" vertical="center" wrapText="1"/>
    </xf>
    <xf numFmtId="0" fontId="11" fillId="3" borderId="41" xfId="0" applyFont="1" applyFill="1" applyBorder="1" applyAlignment="1">
      <alignment horizontal="center" vertical="center"/>
    </xf>
    <xf numFmtId="0" fontId="8" fillId="3" borderId="41" xfId="0" applyFont="1" applyFill="1" applyBorder="1" applyAlignment="1">
      <alignment horizontal="center" vertical="center"/>
    </xf>
    <xf numFmtId="0" fontId="11" fillId="3" borderId="41" xfId="0" applyFont="1" applyFill="1" applyBorder="1"/>
    <xf numFmtId="0" fontId="23" fillId="8" borderId="41" xfId="0" applyFont="1" applyFill="1" applyBorder="1" applyAlignment="1">
      <alignment vertical="center"/>
    </xf>
    <xf numFmtId="0" fontId="24" fillId="8" borderId="99" xfId="0" applyFont="1" applyFill="1" applyBorder="1" applyAlignment="1">
      <alignment horizontal="center" vertical="center" wrapText="1"/>
    </xf>
    <xf numFmtId="0" fontId="18" fillId="8" borderId="91" xfId="0" applyFont="1" applyFill="1" applyBorder="1" applyAlignment="1">
      <alignment horizontal="center" vertical="center"/>
    </xf>
    <xf numFmtId="0" fontId="19" fillId="8" borderId="62" xfId="0" applyFont="1" applyFill="1" applyBorder="1" applyAlignment="1">
      <alignment horizontal="center" vertical="center"/>
    </xf>
    <xf numFmtId="0" fontId="25" fillId="2" borderId="41" xfId="0" applyFont="1" applyFill="1" applyBorder="1" applyAlignment="1">
      <alignment horizontal="center" vertical="center" wrapText="1"/>
    </xf>
    <xf numFmtId="0" fontId="25" fillId="2" borderId="0" xfId="0" applyFont="1" applyFill="1" applyAlignment="1">
      <alignment horizontal="center" vertical="center" wrapText="1"/>
    </xf>
    <xf numFmtId="0" fontId="25" fillId="9" borderId="14" xfId="0" applyFont="1" applyFill="1" applyBorder="1" applyAlignment="1">
      <alignment horizontal="center" vertical="center" wrapText="1"/>
    </xf>
    <xf numFmtId="0" fontId="25" fillId="9" borderId="41" xfId="0" applyFont="1" applyFill="1" applyBorder="1" applyAlignment="1">
      <alignment horizontal="center" vertical="center" wrapText="1"/>
    </xf>
    <xf numFmtId="0" fontId="25" fillId="0" borderId="41" xfId="0" applyFont="1" applyBorder="1" applyAlignment="1">
      <alignment horizontal="center" vertical="center" wrapText="1"/>
    </xf>
    <xf numFmtId="14" fontId="25" fillId="0" borderId="41" xfId="0" applyNumberFormat="1" applyFont="1" applyBorder="1" applyAlignment="1">
      <alignment horizontal="left" vertical="center"/>
    </xf>
    <xf numFmtId="14" fontId="25" fillId="2" borderId="41" xfId="0" applyNumberFormat="1" applyFont="1" applyFill="1" applyBorder="1" applyAlignment="1">
      <alignment horizontal="left" vertical="center"/>
    </xf>
    <xf numFmtId="0" fontId="29" fillId="2" borderId="41" xfId="0" applyFont="1" applyFill="1" applyBorder="1" applyAlignment="1">
      <alignment horizontal="center" vertical="center" wrapText="1"/>
    </xf>
    <xf numFmtId="0" fontId="28" fillId="2" borderId="41" xfId="0" applyFont="1" applyFill="1" applyBorder="1" applyAlignment="1">
      <alignment horizontal="center" vertical="center" wrapText="1"/>
    </xf>
    <xf numFmtId="0" fontId="30" fillId="0" borderId="0" xfId="0" applyFont="1" applyAlignment="1">
      <alignment vertical="center" wrapText="1"/>
    </xf>
    <xf numFmtId="0" fontId="31" fillId="0" borderId="0" xfId="0" applyFont="1" applyAlignment="1">
      <alignment vertical="center" wrapText="1"/>
    </xf>
    <xf numFmtId="0" fontId="26" fillId="8" borderId="0" xfId="0" applyFont="1" applyFill="1" applyAlignment="1">
      <alignment vertical="center" wrapText="1"/>
    </xf>
    <xf numFmtId="0" fontId="22" fillId="0" borderId="0" xfId="0" applyFont="1" applyAlignment="1">
      <alignment vertical="center" wrapText="1"/>
    </xf>
    <xf numFmtId="0" fontId="26" fillId="0" borderId="0" xfId="0" applyFont="1" applyAlignment="1">
      <alignment horizontal="center" vertical="center" wrapText="1"/>
    </xf>
    <xf numFmtId="0" fontId="32" fillId="0" borderId="0" xfId="0" applyFont="1" applyAlignment="1">
      <alignment vertical="center" wrapText="1"/>
    </xf>
    <xf numFmtId="0" fontId="33" fillId="0" borderId="0" xfId="0" applyFont="1" applyAlignment="1">
      <alignment vertical="center" wrapText="1"/>
    </xf>
    <xf numFmtId="0" fontId="22" fillId="0" borderId="41" xfId="0" applyFont="1" applyBorder="1" applyAlignment="1">
      <alignment horizontal="center" vertical="center" wrapText="1"/>
    </xf>
    <xf numFmtId="0" fontId="22" fillId="0" borderId="98" xfId="0" applyFont="1" applyBorder="1" applyAlignment="1">
      <alignment horizontal="center" vertical="center" wrapText="1"/>
    </xf>
    <xf numFmtId="0" fontId="22" fillId="0" borderId="0" xfId="0" applyFont="1" applyAlignment="1">
      <alignment horizontal="center" vertical="center" wrapText="1"/>
    </xf>
    <xf numFmtId="0" fontId="22" fillId="0" borderId="14" xfId="0" applyFont="1" applyBorder="1" applyAlignment="1">
      <alignment horizontal="center" vertical="center" wrapText="1"/>
    </xf>
    <xf numFmtId="0" fontId="20" fillId="2" borderId="128" xfId="0" applyFont="1" applyFill="1" applyBorder="1" applyAlignment="1">
      <alignment horizontal="center" vertical="center" wrapText="1"/>
    </xf>
    <xf numFmtId="0" fontId="25" fillId="0" borderId="25" xfId="0" applyFont="1" applyBorder="1" applyAlignment="1">
      <alignment horizontal="center" vertical="center" wrapText="1"/>
    </xf>
    <xf numFmtId="0" fontId="21" fillId="8" borderId="41" xfId="0" applyFont="1" applyFill="1" applyBorder="1" applyAlignment="1">
      <alignment vertical="center"/>
    </xf>
    <xf numFmtId="0" fontId="38" fillId="8" borderId="41" xfId="0" applyFont="1" applyFill="1" applyBorder="1" applyAlignment="1">
      <alignment vertical="center"/>
    </xf>
    <xf numFmtId="0" fontId="39" fillId="0" borderId="0" xfId="0" applyFont="1"/>
    <xf numFmtId="0" fontId="39" fillId="2" borderId="0" xfId="0" applyFont="1" applyFill="1"/>
    <xf numFmtId="0" fontId="35" fillId="2" borderId="44" xfId="0" applyFont="1" applyFill="1" applyBorder="1" applyAlignment="1">
      <alignment horizontal="center" vertical="center" wrapText="1"/>
    </xf>
    <xf numFmtId="0" fontId="27" fillId="0" borderId="0" xfId="0" applyFont="1"/>
    <xf numFmtId="0" fontId="36" fillId="2" borderId="109" xfId="0" applyFont="1" applyFill="1" applyBorder="1" applyAlignment="1">
      <alignment horizontal="center" vertical="center" wrapText="1"/>
    </xf>
    <xf numFmtId="0" fontId="36" fillId="2" borderId="45" xfId="0" applyFont="1" applyFill="1" applyBorder="1" applyAlignment="1">
      <alignment horizontal="center" vertical="center" wrapText="1"/>
    </xf>
    <xf numFmtId="0" fontId="36" fillId="2" borderId="47" xfId="0" applyFont="1" applyFill="1" applyBorder="1" applyAlignment="1">
      <alignment horizontal="center" vertical="center" wrapText="1"/>
    </xf>
    <xf numFmtId="0" fontId="25" fillId="0" borderId="43" xfId="0" applyFont="1" applyBorder="1" applyAlignment="1">
      <alignment horizontal="center" vertical="center" wrapText="1"/>
    </xf>
    <xf numFmtId="0" fontId="25" fillId="0" borderId="27" xfId="0" applyFont="1" applyBorder="1" applyAlignment="1">
      <alignment horizontal="center" vertical="center" wrapText="1"/>
    </xf>
    <xf numFmtId="0" fontId="40" fillId="0" borderId="0" xfId="0" applyFont="1" applyAlignment="1">
      <alignment horizontal="left" vertical="center"/>
    </xf>
    <xf numFmtId="0" fontId="25" fillId="2" borderId="43" xfId="0" applyFont="1" applyFill="1" applyBorder="1" applyAlignment="1">
      <alignment horizontal="center" vertical="center" wrapText="1"/>
    </xf>
    <xf numFmtId="0" fontId="25" fillId="2" borderId="24" xfId="0" applyFont="1" applyFill="1" applyBorder="1" applyAlignment="1">
      <alignment horizontal="center" vertical="center" wrapText="1"/>
    </xf>
    <xf numFmtId="0" fontId="25" fillId="2" borderId="25" xfId="0" applyFont="1" applyFill="1" applyBorder="1" applyAlignment="1">
      <alignment horizontal="center" vertical="center" wrapText="1"/>
    </xf>
    <xf numFmtId="0" fontId="25" fillId="2" borderId="27" xfId="0" applyFont="1" applyFill="1" applyBorder="1" applyAlignment="1">
      <alignment horizontal="center" vertical="center" wrapText="1"/>
    </xf>
    <xf numFmtId="0" fontId="40" fillId="2" borderId="0" xfId="0" applyFont="1" applyFill="1" applyAlignment="1">
      <alignment horizontal="left" vertical="center"/>
    </xf>
    <xf numFmtId="0" fontId="40" fillId="2" borderId="0" xfId="0" applyFont="1" applyFill="1" applyAlignment="1">
      <alignment horizontal="left"/>
    </xf>
    <xf numFmtId="0" fontId="35" fillId="2" borderId="43" xfId="0" applyFont="1" applyFill="1" applyBorder="1" applyAlignment="1">
      <alignment horizontal="center" vertical="center" wrapText="1"/>
    </xf>
    <xf numFmtId="0" fontId="35" fillId="2" borderId="24" xfId="0" applyFont="1" applyFill="1" applyBorder="1" applyAlignment="1">
      <alignment horizontal="center" vertical="center" wrapText="1"/>
    </xf>
    <xf numFmtId="0" fontId="35" fillId="2" borderId="25" xfId="0" applyFont="1" applyFill="1" applyBorder="1" applyAlignment="1">
      <alignment horizontal="center" vertical="center" wrapText="1"/>
    </xf>
    <xf numFmtId="1" fontId="35" fillId="2" borderId="25" xfId="3" applyNumberFormat="1" applyFont="1" applyFill="1" applyBorder="1" applyAlignment="1">
      <alignment horizontal="center" vertical="center" wrapText="1"/>
    </xf>
    <xf numFmtId="0" fontId="35" fillId="0" borderId="25" xfId="0" applyFont="1" applyBorder="1" applyAlignment="1">
      <alignment horizontal="center" vertical="center" wrapText="1"/>
    </xf>
    <xf numFmtId="0" fontId="35" fillId="2" borderId="27" xfId="0" applyFont="1" applyFill="1" applyBorder="1" applyAlignment="1">
      <alignment horizontal="center" vertical="center" wrapText="1"/>
    </xf>
    <xf numFmtId="0" fontId="39" fillId="2" borderId="0" xfId="0" applyFont="1" applyFill="1" applyAlignment="1">
      <alignment horizontal="left"/>
    </xf>
    <xf numFmtId="0" fontId="39" fillId="2" borderId="0" xfId="0" applyFont="1" applyFill="1" applyAlignment="1">
      <alignment horizontal="left" vertical="center"/>
    </xf>
    <xf numFmtId="0" fontId="39" fillId="0" borderId="0" xfId="0" applyFont="1" applyAlignment="1">
      <alignment horizontal="left"/>
    </xf>
    <xf numFmtId="0" fontId="39" fillId="0" borderId="0" xfId="0" applyFont="1" applyAlignment="1">
      <alignment horizontal="center"/>
    </xf>
    <xf numFmtId="0" fontId="43" fillId="2" borderId="25" xfId="0" applyFont="1" applyFill="1" applyBorder="1" applyAlignment="1">
      <alignment horizontal="center" vertical="center" wrapText="1"/>
    </xf>
    <xf numFmtId="0" fontId="43" fillId="2" borderId="27" xfId="0" applyFont="1" applyFill="1" applyBorder="1" applyAlignment="1">
      <alignment horizontal="center" vertical="center" wrapText="1"/>
    </xf>
    <xf numFmtId="0" fontId="43" fillId="2" borderId="129" xfId="0" applyFont="1" applyFill="1" applyBorder="1" applyAlignment="1">
      <alignment horizontal="center" vertical="center" wrapText="1"/>
    </xf>
    <xf numFmtId="0" fontId="43" fillId="2" borderId="130" xfId="0" applyFont="1" applyFill="1" applyBorder="1" applyAlignment="1">
      <alignment horizontal="center" vertical="center" wrapText="1"/>
    </xf>
    <xf numFmtId="0" fontId="43" fillId="0" borderId="129" xfId="0" applyFont="1" applyBorder="1" applyAlignment="1">
      <alignment horizontal="center" vertical="center" wrapText="1"/>
    </xf>
    <xf numFmtId="0" fontId="43" fillId="0" borderId="130" xfId="0" applyFont="1" applyBorder="1" applyAlignment="1">
      <alignment horizontal="center" vertical="center" wrapText="1"/>
    </xf>
    <xf numFmtId="0" fontId="44" fillId="2" borderId="44" xfId="0" applyFont="1" applyFill="1" applyBorder="1" applyAlignment="1">
      <alignment horizontal="center" vertical="center" wrapText="1"/>
    </xf>
    <xf numFmtId="0" fontId="45" fillId="2" borderId="41" xfId="0" applyFont="1" applyFill="1" applyBorder="1" applyAlignment="1">
      <alignment horizontal="center" vertical="center" wrapText="1"/>
    </xf>
    <xf numFmtId="0" fontId="46" fillId="2" borderId="45" xfId="0" applyFont="1" applyFill="1" applyBorder="1" applyAlignment="1">
      <alignment horizontal="center" vertical="center" wrapText="1"/>
    </xf>
    <xf numFmtId="0" fontId="46" fillId="2" borderId="46" xfId="0" applyFont="1" applyFill="1" applyBorder="1" applyAlignment="1">
      <alignment horizontal="center" vertical="center" wrapText="1"/>
    </xf>
    <xf numFmtId="0" fontId="46" fillId="2" borderId="100" xfId="0" applyFont="1" applyFill="1" applyBorder="1" applyAlignment="1">
      <alignment horizontal="center" vertical="center" wrapText="1"/>
    </xf>
    <xf numFmtId="0" fontId="46" fillId="2" borderId="47" xfId="0" applyFont="1" applyFill="1" applyBorder="1" applyAlignment="1">
      <alignment horizontal="center" vertical="center" wrapText="1"/>
    </xf>
    <xf numFmtId="0" fontId="44" fillId="0" borderId="43" xfId="0" applyFont="1" applyBorder="1" applyAlignment="1">
      <alignment horizontal="center" vertical="center" wrapText="1"/>
    </xf>
    <xf numFmtId="0" fontId="45" fillId="2" borderId="14" xfId="0" applyFont="1" applyFill="1" applyBorder="1" applyAlignment="1">
      <alignment horizontal="center" vertical="center" wrapText="1"/>
    </xf>
    <xf numFmtId="0" fontId="34" fillId="0" borderId="25" xfId="0" applyFont="1" applyBorder="1" applyAlignment="1">
      <alignment horizontal="center" vertical="center" wrapText="1"/>
    </xf>
    <xf numFmtId="1" fontId="34" fillId="2" borderId="25" xfId="3" applyNumberFormat="1" applyFont="1" applyFill="1" applyBorder="1" applyAlignment="1">
      <alignment horizontal="center" vertical="center" wrapText="1"/>
    </xf>
    <xf numFmtId="0" fontId="34" fillId="0" borderId="26" xfId="0" applyFont="1" applyBorder="1" applyAlignment="1">
      <alignment horizontal="center" vertical="center" wrapText="1"/>
    </xf>
    <xf numFmtId="0" fontId="34" fillId="0" borderId="26" xfId="0" applyFont="1" applyBorder="1" applyAlignment="1">
      <alignment horizontal="left" vertical="center" wrapText="1" indent="2"/>
    </xf>
    <xf numFmtId="0" fontId="34" fillId="0" borderId="27" xfId="0" applyFont="1" applyBorder="1" applyAlignment="1">
      <alignment horizontal="center" vertical="center" wrapText="1"/>
    </xf>
    <xf numFmtId="0" fontId="44" fillId="2" borderId="43" xfId="0" applyFont="1" applyFill="1" applyBorder="1" applyAlignment="1">
      <alignment horizontal="center" vertical="center" wrapText="1"/>
    </xf>
    <xf numFmtId="0" fontId="34" fillId="2" borderId="25" xfId="0" applyFont="1" applyFill="1" applyBorder="1" applyAlignment="1">
      <alignment horizontal="center" vertical="center" wrapText="1"/>
    </xf>
    <xf numFmtId="0" fontId="34" fillId="2" borderId="27" xfId="0" applyFont="1" applyFill="1" applyBorder="1" applyAlignment="1">
      <alignment horizontal="center" vertical="center" wrapText="1"/>
    </xf>
    <xf numFmtId="0" fontId="34" fillId="0" borderId="0" xfId="0" applyFont="1" applyAlignment="1">
      <alignment horizontal="center" vertical="center" wrapText="1"/>
    </xf>
    <xf numFmtId="0" fontId="34" fillId="2" borderId="26" xfId="0" applyFont="1" applyFill="1" applyBorder="1" applyAlignment="1">
      <alignment horizontal="left" vertical="center" wrapText="1" indent="2"/>
    </xf>
    <xf numFmtId="0" fontId="42" fillId="2" borderId="41" xfId="0" applyFont="1" applyFill="1" applyBorder="1" applyAlignment="1">
      <alignment horizontal="center" vertical="center" wrapText="1"/>
    </xf>
    <xf numFmtId="0" fontId="34" fillId="2" borderId="25" xfId="0" applyFont="1" applyFill="1" applyBorder="1" applyAlignment="1">
      <alignment horizontal="left" vertical="center" wrapText="1" indent="2"/>
    </xf>
    <xf numFmtId="14" fontId="22" fillId="2" borderId="94" xfId="0" applyNumberFormat="1" applyFont="1" applyFill="1" applyBorder="1" applyAlignment="1">
      <alignment horizontal="left" vertical="center"/>
    </xf>
    <xf numFmtId="14" fontId="22" fillId="0" borderId="41" xfId="0" applyNumberFormat="1" applyFont="1" applyBorder="1" applyAlignment="1">
      <alignment horizontal="left" vertical="center"/>
    </xf>
    <xf numFmtId="14" fontId="25" fillId="0" borderId="94" xfId="0" applyNumberFormat="1" applyFont="1" applyBorder="1" applyAlignment="1">
      <alignment horizontal="left" vertical="center"/>
    </xf>
    <xf numFmtId="14" fontId="25" fillId="0" borderId="65" xfId="0" applyNumberFormat="1" applyFont="1" applyBorder="1" applyAlignment="1">
      <alignment horizontal="left" vertical="center"/>
    </xf>
    <xf numFmtId="14" fontId="25" fillId="0" borderId="74" xfId="0" applyNumberFormat="1" applyFont="1" applyBorder="1" applyAlignment="1">
      <alignment horizontal="left" vertical="center"/>
    </xf>
    <xf numFmtId="14" fontId="25" fillId="0" borderId="82" xfId="0" applyNumberFormat="1" applyFont="1" applyBorder="1" applyAlignment="1">
      <alignment horizontal="left" vertical="center"/>
    </xf>
    <xf numFmtId="0" fontId="37" fillId="0" borderId="25" xfId="0" applyFont="1" applyBorder="1" applyAlignment="1">
      <alignment horizontal="center" vertical="center" wrapText="1"/>
    </xf>
    <xf numFmtId="0" fontId="37" fillId="8" borderId="91" xfId="0" applyFont="1" applyFill="1" applyBorder="1" applyAlignment="1">
      <alignment horizontal="center" vertical="center"/>
    </xf>
    <xf numFmtId="0" fontId="37" fillId="8" borderId="62" xfId="0" applyFont="1" applyFill="1" applyBorder="1" applyAlignment="1">
      <alignment horizontal="center" vertical="center"/>
    </xf>
    <xf numFmtId="0" fontId="49" fillId="8" borderId="41" xfId="0" applyFont="1" applyFill="1" applyBorder="1" applyAlignment="1">
      <alignment vertical="center"/>
    </xf>
    <xf numFmtId="0" fontId="26" fillId="8" borderId="41" xfId="0" applyFont="1" applyFill="1" applyBorder="1" applyAlignment="1">
      <alignment vertical="center"/>
    </xf>
    <xf numFmtId="0" fontId="45" fillId="8" borderId="99" xfId="0" applyFont="1" applyFill="1" applyBorder="1" applyAlignment="1">
      <alignment horizontal="center" vertical="center" wrapText="1"/>
    </xf>
    <xf numFmtId="0" fontId="51" fillId="8" borderId="91" xfId="0" applyFont="1" applyFill="1" applyBorder="1" applyAlignment="1">
      <alignment horizontal="center" vertical="center"/>
    </xf>
    <xf numFmtId="14" fontId="25" fillId="9" borderId="41" xfId="0" applyNumberFormat="1" applyFont="1" applyFill="1" applyBorder="1" applyAlignment="1">
      <alignment horizontal="left" vertical="center" wrapText="1"/>
    </xf>
    <xf numFmtId="0" fontId="23" fillId="8" borderId="62" xfId="0" applyFont="1" applyFill="1" applyBorder="1" applyAlignment="1">
      <alignment horizontal="center" vertical="center"/>
    </xf>
    <xf numFmtId="0" fontId="49" fillId="8" borderId="41" xfId="0" applyFont="1" applyFill="1" applyBorder="1" applyAlignment="1">
      <alignment horizontal="center" vertical="center"/>
    </xf>
    <xf numFmtId="0" fontId="38" fillId="8" borderId="41" xfId="0" applyFont="1" applyFill="1" applyBorder="1" applyAlignment="1">
      <alignment horizontal="center" vertical="center"/>
    </xf>
    <xf numFmtId="0" fontId="21" fillId="8" borderId="99" xfId="0" applyFont="1" applyFill="1" applyBorder="1" applyAlignment="1">
      <alignment horizontal="center" vertical="center" wrapText="1"/>
    </xf>
    <xf numFmtId="0" fontId="26" fillId="8" borderId="41" xfId="0" applyFont="1" applyFill="1" applyBorder="1" applyAlignment="1">
      <alignment horizontal="center" vertical="center"/>
    </xf>
    <xf numFmtId="0" fontId="21" fillId="8" borderId="99" xfId="0" applyFont="1" applyFill="1" applyBorder="1" applyAlignment="1">
      <alignment horizontal="center" vertical="center" wrapText="1"/>
    </xf>
    <xf numFmtId="1" fontId="21" fillId="8" borderId="99" xfId="0" applyNumberFormat="1" applyFont="1" applyFill="1" applyBorder="1" applyAlignment="1">
      <alignment horizontal="center" vertical="center" wrapText="1"/>
    </xf>
    <xf numFmtId="0" fontId="21" fillId="0" borderId="11" xfId="0" applyFont="1" applyBorder="1" applyAlignment="1">
      <alignment horizontal="center" vertical="center" wrapText="1"/>
    </xf>
    <xf numFmtId="0" fontId="21" fillId="0" borderId="0" xfId="0" applyFont="1" applyAlignment="1">
      <alignment horizontal="center" vertical="center" wrapText="1"/>
    </xf>
    <xf numFmtId="0" fontId="37" fillId="8" borderId="56" xfId="0" applyFont="1" applyFill="1" applyBorder="1" applyAlignment="1">
      <alignment horizontal="left" vertical="center"/>
    </xf>
    <xf numFmtId="0" fontId="37" fillId="8" borderId="73" xfId="0" applyFont="1" applyFill="1" applyBorder="1" applyAlignment="1">
      <alignment horizontal="left" vertical="center"/>
    </xf>
    <xf numFmtId="0" fontId="25" fillId="2" borderId="99" xfId="0" applyFont="1" applyFill="1" applyBorder="1" applyAlignment="1">
      <alignment horizontal="left" vertical="center" wrapText="1"/>
    </xf>
    <xf numFmtId="0" fontId="37" fillId="8" borderId="97" xfId="0" applyFont="1" applyFill="1" applyBorder="1" applyAlignment="1">
      <alignment horizontal="left" vertical="center"/>
    </xf>
    <xf numFmtId="0" fontId="25" fillId="2" borderId="22"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21" fillId="8" borderId="23" xfId="1" applyNumberFormat="1" applyFont="1" applyFill="1" applyBorder="1" applyAlignment="1">
      <alignment horizontal="left" vertical="center" wrapText="1"/>
    </xf>
    <xf numFmtId="0" fontId="21" fillId="8" borderId="0" xfId="1" applyNumberFormat="1" applyFont="1" applyFill="1" applyBorder="1" applyAlignment="1">
      <alignment horizontal="left" vertical="center" wrapText="1"/>
    </xf>
    <xf numFmtId="0" fontId="21" fillId="8" borderId="16" xfId="1" applyNumberFormat="1" applyFont="1" applyFill="1" applyBorder="1" applyAlignment="1">
      <alignment horizontal="left" vertical="center" wrapText="1"/>
    </xf>
    <xf numFmtId="0" fontId="36" fillId="2" borderId="110" xfId="0" applyFont="1" applyFill="1" applyBorder="1" applyAlignment="1">
      <alignment horizontal="center" vertical="center" wrapText="1"/>
    </xf>
    <xf numFmtId="0" fontId="36" fillId="2" borderId="111" xfId="0" applyFont="1" applyFill="1" applyBorder="1" applyAlignment="1">
      <alignment horizontal="center" vertical="center" wrapText="1"/>
    </xf>
    <xf numFmtId="0" fontId="36" fillId="2" borderId="100" xfId="0" applyFont="1" applyFill="1" applyBorder="1" applyAlignment="1">
      <alignment horizontal="center" vertical="center" wrapText="1"/>
    </xf>
    <xf numFmtId="0" fontId="36" fillId="2" borderId="101" xfId="0" applyFont="1" applyFill="1" applyBorder="1" applyAlignment="1">
      <alignment horizontal="center" vertical="center" wrapText="1"/>
    </xf>
    <xf numFmtId="0" fontId="25" fillId="9" borderId="112" xfId="0" applyFont="1" applyFill="1" applyBorder="1" applyAlignment="1">
      <alignment horizontal="center" vertical="center" wrapText="1"/>
    </xf>
    <xf numFmtId="0" fontId="25" fillId="9" borderId="113" xfId="0" applyFont="1" applyFill="1" applyBorder="1" applyAlignment="1">
      <alignment horizontal="center" vertical="center" wrapText="1"/>
    </xf>
    <xf numFmtId="0" fontId="25" fillId="0" borderId="123" xfId="0" applyFont="1" applyBorder="1" applyAlignment="1">
      <alignment horizontal="left" vertical="center" wrapText="1" indent="2"/>
    </xf>
    <xf numFmtId="0" fontId="25" fillId="0" borderId="24" xfId="0" applyFont="1" applyBorder="1" applyAlignment="1">
      <alignment horizontal="left" vertical="center" wrapText="1" indent="2"/>
    </xf>
    <xf numFmtId="0" fontId="25" fillId="0" borderId="26"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6" xfId="0" applyFont="1" applyBorder="1" applyAlignment="1">
      <alignment horizontal="left" vertical="center" wrapText="1" indent="2"/>
    </xf>
    <xf numFmtId="0" fontId="41" fillId="0" borderId="26" xfId="0" applyFont="1" applyBorder="1" applyAlignment="1">
      <alignment horizontal="center" vertical="center" wrapText="1"/>
    </xf>
    <xf numFmtId="0" fontId="37" fillId="0" borderId="24" xfId="0" applyFont="1" applyBorder="1" applyAlignment="1">
      <alignment horizontal="center" vertical="center" wrapText="1"/>
    </xf>
    <xf numFmtId="0" fontId="25" fillId="2" borderId="25" xfId="0" applyFont="1" applyFill="1" applyBorder="1" applyAlignment="1">
      <alignment horizontal="left" vertical="center" wrapText="1" indent="2"/>
    </xf>
    <xf numFmtId="0" fontId="25" fillId="2" borderId="26" xfId="0" applyFont="1" applyFill="1" applyBorder="1" applyAlignment="1">
      <alignment horizontal="center" vertical="center" wrapText="1"/>
    </xf>
    <xf numFmtId="0" fontId="25" fillId="2" borderId="24" xfId="0" applyFont="1" applyFill="1" applyBorder="1" applyAlignment="1">
      <alignment horizontal="center" vertical="center" wrapText="1"/>
    </xf>
    <xf numFmtId="0" fontId="25" fillId="0" borderId="25" xfId="0" applyFont="1" applyBorder="1" applyAlignment="1">
      <alignment horizontal="left" vertical="center" wrapText="1" indent="2"/>
    </xf>
    <xf numFmtId="0" fontId="25" fillId="0" borderId="95" xfId="0" applyFont="1" applyBorder="1" applyAlignment="1">
      <alignment horizontal="center" vertical="center"/>
    </xf>
    <xf numFmtId="0" fontId="25" fillId="0" borderId="95" xfId="0" applyFont="1" applyBorder="1" applyAlignment="1">
      <alignment horizontal="left" vertical="center" wrapText="1"/>
    </xf>
    <xf numFmtId="0" fontId="25" fillId="0" borderId="96" xfId="0" applyFont="1" applyBorder="1" applyAlignment="1">
      <alignment horizontal="left" vertical="center" wrapText="1"/>
    </xf>
    <xf numFmtId="0" fontId="37" fillId="8" borderId="92" xfId="0" applyFont="1" applyFill="1" applyBorder="1" applyAlignment="1">
      <alignment horizontal="center" vertical="center"/>
    </xf>
    <xf numFmtId="0" fontId="37" fillId="8" borderId="92" xfId="0" applyFont="1" applyFill="1" applyBorder="1" applyAlignment="1">
      <alignment horizontal="left" vertical="center" wrapText="1"/>
    </xf>
    <xf numFmtId="0" fontId="37" fillId="8" borderId="93" xfId="0" applyFont="1" applyFill="1" applyBorder="1" applyAlignment="1">
      <alignment horizontal="left" vertical="center" wrapText="1"/>
    </xf>
    <xf numFmtId="0" fontId="35" fillId="0" borderId="26" xfId="0" applyFont="1" applyBorder="1" applyAlignment="1">
      <alignment horizontal="center" vertical="center" wrapText="1"/>
    </xf>
    <xf numFmtId="0" fontId="35" fillId="0" borderId="24" xfId="0" applyFont="1" applyBorder="1" applyAlignment="1">
      <alignment horizontal="center" vertical="center" wrapText="1"/>
    </xf>
    <xf numFmtId="0" fontId="35" fillId="0" borderId="26" xfId="0" applyFont="1" applyBorder="1" applyAlignment="1">
      <alignment horizontal="left" vertical="center" wrapText="1"/>
    </xf>
    <xf numFmtId="0" fontId="35" fillId="0" borderId="24" xfId="0" applyFont="1" applyBorder="1" applyAlignment="1">
      <alignment horizontal="left" vertical="center" wrapText="1"/>
    </xf>
    <xf numFmtId="0" fontId="37" fillId="8" borderId="57" xfId="0" applyFont="1" applyFill="1" applyBorder="1" applyAlignment="1">
      <alignment horizontal="center" vertical="center"/>
    </xf>
    <xf numFmtId="0" fontId="37" fillId="8" borderId="49" xfId="0" applyFont="1" applyFill="1" applyBorder="1" applyAlignment="1">
      <alignment horizontal="center" vertical="center"/>
    </xf>
    <xf numFmtId="0" fontId="37" fillId="8" borderId="50" xfId="0" applyFont="1" applyFill="1" applyBorder="1" applyAlignment="1">
      <alignment horizontal="center" vertical="center"/>
    </xf>
    <xf numFmtId="0" fontId="37" fillId="8" borderId="15" xfId="3" applyNumberFormat="1" applyFont="1" applyFill="1" applyBorder="1" applyAlignment="1">
      <alignment horizontal="center" vertical="center" wrapText="1"/>
    </xf>
    <xf numFmtId="0" fontId="37" fillId="8" borderId="0" xfId="3" applyNumberFormat="1" applyFont="1" applyFill="1" applyBorder="1" applyAlignment="1">
      <alignment horizontal="center" vertical="center" wrapText="1"/>
    </xf>
    <xf numFmtId="0" fontId="37" fillId="8" borderId="19" xfId="3" applyNumberFormat="1" applyFont="1" applyFill="1" applyBorder="1" applyAlignment="1">
      <alignment horizontal="center" vertical="center" wrapText="1"/>
    </xf>
    <xf numFmtId="0" fontId="37" fillId="8" borderId="20" xfId="3" applyNumberFormat="1" applyFont="1" applyFill="1" applyBorder="1" applyAlignment="1">
      <alignment horizontal="center" vertical="center" wrapText="1"/>
    </xf>
    <xf numFmtId="0" fontId="37" fillId="8" borderId="23" xfId="3" applyNumberFormat="1" applyFont="1" applyFill="1" applyBorder="1" applyAlignment="1">
      <alignment horizontal="center" vertical="center" wrapText="1"/>
    </xf>
    <xf numFmtId="0" fontId="37" fillId="8" borderId="16" xfId="3" applyNumberFormat="1" applyFont="1" applyFill="1" applyBorder="1" applyAlignment="1">
      <alignment horizontal="center" vertical="center" wrapText="1"/>
    </xf>
    <xf numFmtId="0" fontId="37" fillId="8" borderId="107" xfId="0" applyFont="1" applyFill="1" applyBorder="1" applyAlignment="1">
      <alignment horizontal="center" vertical="center"/>
    </xf>
    <xf numFmtId="0" fontId="37" fillId="8" borderId="108" xfId="0" applyFont="1" applyFill="1" applyBorder="1" applyAlignment="1">
      <alignment horizontal="center" vertical="center"/>
    </xf>
    <xf numFmtId="0" fontId="37" fillId="8" borderId="132" xfId="0" applyFont="1" applyFill="1" applyBorder="1" applyAlignment="1">
      <alignment horizontal="center" vertical="center"/>
    </xf>
    <xf numFmtId="0" fontId="25" fillId="2" borderId="41" xfId="0" applyFont="1" applyFill="1" applyBorder="1" applyAlignment="1">
      <alignment horizontal="center" vertical="center" wrapText="1"/>
    </xf>
    <xf numFmtId="0" fontId="25" fillId="2" borderId="41" xfId="3" applyNumberFormat="1" applyFont="1" applyFill="1" applyBorder="1" applyAlignment="1">
      <alignment horizontal="center" vertical="center" wrapText="1"/>
    </xf>
    <xf numFmtId="0" fontId="37" fillId="8" borderId="133" xfId="0" applyFont="1" applyFill="1" applyBorder="1" applyAlignment="1">
      <alignment horizontal="left" vertical="center"/>
    </xf>
    <xf numFmtId="0" fontId="37" fillId="8" borderId="89" xfId="0" applyFont="1" applyFill="1" applyBorder="1" applyAlignment="1">
      <alignment horizontal="left" vertical="center"/>
    </xf>
    <xf numFmtId="0" fontId="37" fillId="8" borderId="90" xfId="0" applyFont="1" applyFill="1" applyBorder="1" applyAlignment="1">
      <alignment horizontal="left" vertical="center"/>
    </xf>
    <xf numFmtId="0" fontId="37" fillId="8" borderId="59" xfId="0" applyFont="1" applyFill="1" applyBorder="1" applyAlignment="1">
      <alignment horizontal="left" vertical="center"/>
    </xf>
    <xf numFmtId="0" fontId="37" fillId="8" borderId="60" xfId="0" applyFont="1" applyFill="1" applyBorder="1" applyAlignment="1">
      <alignment horizontal="left" vertical="center"/>
    </xf>
    <xf numFmtId="0" fontId="37" fillId="8" borderId="61" xfId="0" applyFont="1" applyFill="1" applyBorder="1" applyAlignment="1">
      <alignment horizontal="left" vertical="center"/>
    </xf>
    <xf numFmtId="1" fontId="37" fillId="8" borderId="52" xfId="0" applyNumberFormat="1" applyFont="1" applyFill="1" applyBorder="1" applyAlignment="1">
      <alignment horizontal="center" vertical="center"/>
    </xf>
    <xf numFmtId="1" fontId="37" fillId="8" borderId="54" xfId="0" applyNumberFormat="1" applyFont="1" applyFill="1" applyBorder="1" applyAlignment="1">
      <alignment horizontal="center" vertical="center"/>
    </xf>
    <xf numFmtId="0" fontId="37" fillId="8" borderId="52" xfId="0" applyFont="1" applyFill="1" applyBorder="1" applyAlignment="1">
      <alignment horizontal="center" vertical="center"/>
    </xf>
    <xf numFmtId="0" fontId="37" fillId="8" borderId="53" xfId="0" applyFont="1" applyFill="1" applyBorder="1" applyAlignment="1">
      <alignment horizontal="center" vertical="center"/>
    </xf>
    <xf numFmtId="0" fontId="37" fillId="8" borderId="54" xfId="0" applyFont="1" applyFill="1" applyBorder="1" applyAlignment="1">
      <alignment horizontal="center" vertical="center"/>
    </xf>
    <xf numFmtId="0" fontId="37" fillId="0" borderId="80" xfId="0" applyFont="1" applyBorder="1" applyAlignment="1">
      <alignment horizontal="left" vertical="center" wrapText="1" indent="2"/>
    </xf>
    <xf numFmtId="164" fontId="37" fillId="0" borderId="81" xfId="0" applyNumberFormat="1" applyFont="1" applyBorder="1" applyAlignment="1">
      <alignment horizontal="left" vertical="center" wrapText="1" indent="2"/>
    </xf>
    <xf numFmtId="14" fontId="25" fillId="0" borderId="85" xfId="0" applyNumberFormat="1" applyFont="1" applyBorder="1" applyAlignment="1">
      <alignment horizontal="left" vertical="center" indent="2"/>
    </xf>
    <xf numFmtId="14" fontId="25" fillId="0" borderId="86" xfId="0" applyNumberFormat="1" applyFont="1" applyBorder="1" applyAlignment="1">
      <alignment horizontal="left" vertical="center" indent="2"/>
    </xf>
    <xf numFmtId="14" fontId="25" fillId="0" borderId="87" xfId="0" applyNumberFormat="1" applyFont="1" applyBorder="1" applyAlignment="1">
      <alignment horizontal="left" vertical="center" indent="2"/>
    </xf>
    <xf numFmtId="14" fontId="25" fillId="0" borderId="83" xfId="0" applyNumberFormat="1" applyFont="1" applyBorder="1" applyAlignment="1">
      <alignment horizontal="center" vertical="center"/>
    </xf>
    <xf numFmtId="14" fontId="25" fillId="0" borderId="84" xfId="0" applyNumberFormat="1" applyFont="1" applyBorder="1" applyAlignment="1">
      <alignment horizontal="center" vertical="center"/>
    </xf>
    <xf numFmtId="14" fontId="25" fillId="0" borderId="88" xfId="0" applyNumberFormat="1" applyFont="1" applyBorder="1" applyAlignment="1">
      <alignment horizontal="center" vertical="center"/>
    </xf>
    <xf numFmtId="0" fontId="37" fillId="0" borderId="63" xfId="0" applyFont="1" applyBorder="1" applyAlignment="1">
      <alignment horizontal="left" vertical="center" wrapText="1" indent="2"/>
    </xf>
    <xf numFmtId="164" fontId="37" fillId="0" borderId="64" xfId="0" applyNumberFormat="1" applyFont="1" applyBorder="1" applyAlignment="1">
      <alignment horizontal="left" vertical="center" wrapText="1" indent="2"/>
    </xf>
    <xf numFmtId="14" fontId="25" fillId="0" borderId="68" xfId="0" applyNumberFormat="1" applyFont="1" applyBorder="1" applyAlignment="1">
      <alignment horizontal="left" vertical="center" wrapText="1" indent="2"/>
    </xf>
    <xf numFmtId="14" fontId="25" fillId="0" borderId="69" xfId="0" applyNumberFormat="1" applyFont="1" applyBorder="1" applyAlignment="1">
      <alignment horizontal="left" vertical="center" wrapText="1" indent="2"/>
    </xf>
    <xf numFmtId="14" fontId="25" fillId="0" borderId="70" xfId="0" applyNumberFormat="1" applyFont="1" applyBorder="1" applyAlignment="1">
      <alignment horizontal="left" vertical="center" wrapText="1" indent="2"/>
    </xf>
    <xf numFmtId="14" fontId="25" fillId="0" borderId="66" xfId="0" applyNumberFormat="1" applyFont="1" applyBorder="1" applyAlignment="1">
      <alignment horizontal="center" vertical="center"/>
    </xf>
    <xf numFmtId="14" fontId="25" fillId="0" borderId="67" xfId="0" applyNumberFormat="1" applyFont="1" applyBorder="1" applyAlignment="1">
      <alignment horizontal="center" vertical="center"/>
    </xf>
    <xf numFmtId="14" fontId="25" fillId="0" borderId="71" xfId="0" applyNumberFormat="1" applyFont="1" applyBorder="1" applyAlignment="1">
      <alignment horizontal="center" vertical="center"/>
    </xf>
    <xf numFmtId="0" fontId="37" fillId="0" borderId="72" xfId="0" applyFont="1" applyBorder="1" applyAlignment="1">
      <alignment horizontal="left" vertical="center" wrapText="1" indent="2"/>
    </xf>
    <xf numFmtId="164" fontId="37" fillId="0" borderId="73" xfId="0" applyNumberFormat="1" applyFont="1" applyBorder="1" applyAlignment="1">
      <alignment horizontal="left" vertical="center" wrapText="1" indent="2"/>
    </xf>
    <xf numFmtId="14" fontId="25" fillId="0" borderId="76" xfId="0" applyNumberFormat="1" applyFont="1" applyBorder="1" applyAlignment="1">
      <alignment horizontal="left" vertical="center" wrapText="1" indent="2"/>
    </xf>
    <xf numFmtId="14" fontId="25" fillId="0" borderId="77" xfId="0" applyNumberFormat="1" applyFont="1" applyBorder="1" applyAlignment="1">
      <alignment horizontal="left" vertical="center" wrapText="1" indent="2"/>
    </xf>
    <xf numFmtId="14" fontId="25" fillId="0" borderId="78" xfId="0" applyNumberFormat="1" applyFont="1" applyBorder="1" applyAlignment="1">
      <alignment horizontal="left" vertical="center" wrapText="1" indent="2"/>
    </xf>
    <xf numFmtId="14" fontId="25" fillId="0" borderId="75" xfId="0" applyNumberFormat="1" applyFont="1" applyBorder="1" applyAlignment="1">
      <alignment horizontal="center" vertical="center"/>
    </xf>
    <xf numFmtId="14" fontId="25" fillId="0" borderId="48" xfId="0" applyNumberFormat="1" applyFont="1" applyBorder="1" applyAlignment="1">
      <alignment horizontal="center" vertical="center"/>
    </xf>
    <xf numFmtId="14" fontId="25" fillId="0" borderId="79" xfId="0" applyNumberFormat="1" applyFont="1" applyBorder="1" applyAlignment="1">
      <alignment horizontal="center" vertical="center"/>
    </xf>
    <xf numFmtId="0" fontId="23" fillId="8" borderId="7" xfId="0" applyFont="1" applyFill="1" applyBorder="1" applyAlignment="1">
      <alignment horizontal="center" vertical="center" wrapText="1"/>
    </xf>
    <xf numFmtId="0" fontId="23" fillId="8" borderId="8" xfId="0" applyFont="1" applyFill="1" applyBorder="1" applyAlignment="1">
      <alignment horizontal="center" vertical="center" wrapText="1"/>
    </xf>
    <xf numFmtId="0" fontId="23" fillId="8" borderId="9" xfId="0" applyFont="1" applyFill="1" applyBorder="1" applyAlignment="1">
      <alignment horizontal="center" vertical="center" wrapText="1"/>
    </xf>
    <xf numFmtId="0" fontId="25" fillId="0" borderId="41" xfId="0" applyFont="1" applyBorder="1" applyAlignment="1">
      <alignment horizontal="center" vertical="center" wrapText="1"/>
    </xf>
    <xf numFmtId="0" fontId="22" fillId="0" borderId="7" xfId="0" applyFont="1" applyBorder="1" applyAlignment="1">
      <alignment horizontal="left" vertical="center" wrapText="1"/>
    </xf>
    <xf numFmtId="0" fontId="22" fillId="0" borderId="8" xfId="0" applyFont="1" applyBorder="1" applyAlignment="1">
      <alignment horizontal="left" vertical="center" wrapText="1"/>
    </xf>
    <xf numFmtId="0" fontId="22" fillId="0" borderId="9" xfId="0" applyFont="1" applyBorder="1" applyAlignment="1">
      <alignment horizontal="left" vertical="center" wrapText="1"/>
    </xf>
    <xf numFmtId="0" fontId="22" fillId="0" borderId="14" xfId="0" applyFont="1" applyBorder="1" applyAlignment="1">
      <alignment horizontal="left" vertical="center" wrapText="1"/>
    </xf>
    <xf numFmtId="0" fontId="22" fillId="0" borderId="99" xfId="0" applyFont="1" applyBorder="1" applyAlignment="1">
      <alignment horizontal="left" vertical="center" wrapText="1"/>
    </xf>
    <xf numFmtId="0" fontId="26" fillId="8" borderId="7" xfId="0" applyFont="1" applyFill="1" applyBorder="1" applyAlignment="1">
      <alignment horizontal="center" vertical="center" wrapText="1"/>
    </xf>
    <xf numFmtId="0" fontId="26" fillId="8" borderId="8" xfId="0" applyFont="1" applyFill="1" applyBorder="1" applyAlignment="1">
      <alignment horizontal="center" vertical="center" wrapText="1"/>
    </xf>
    <xf numFmtId="0" fontId="26" fillId="8" borderId="9" xfId="0" applyFont="1" applyFill="1" applyBorder="1" applyAlignment="1">
      <alignment horizontal="center" vertical="center" wrapText="1"/>
    </xf>
    <xf numFmtId="0" fontId="22" fillId="0" borderId="17" xfId="0" applyFont="1" applyBorder="1" applyAlignment="1">
      <alignment horizontal="left" vertical="center" wrapText="1"/>
    </xf>
    <xf numFmtId="0" fontId="23" fillId="8" borderId="41" xfId="0" applyFont="1" applyFill="1" applyBorder="1" applyAlignment="1">
      <alignment horizontal="center" vertical="center"/>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2" borderId="7" xfId="0" applyFont="1" applyFill="1" applyBorder="1" applyAlignment="1">
      <alignment horizontal="left" vertical="center" wrapText="1"/>
    </xf>
    <xf numFmtId="0" fontId="22" fillId="2" borderId="8" xfId="0" applyFont="1" applyFill="1" applyBorder="1" applyAlignment="1">
      <alignment horizontal="left" vertical="center" wrapText="1"/>
    </xf>
    <xf numFmtId="0" fontId="22" fillId="2" borderId="9" xfId="0" applyFont="1" applyFill="1" applyBorder="1" applyAlignment="1">
      <alignment horizontal="left" vertical="center" wrapText="1"/>
    </xf>
    <xf numFmtId="0" fontId="26" fillId="8" borderId="118" xfId="0" applyFont="1" applyFill="1" applyBorder="1" applyAlignment="1">
      <alignment horizontal="left" vertical="center" wrapText="1"/>
    </xf>
    <xf numFmtId="0" fontId="26" fillId="8" borderId="117" xfId="0" applyFont="1" applyFill="1" applyBorder="1" applyAlignment="1">
      <alignment horizontal="left" vertical="center" wrapText="1"/>
    </xf>
    <xf numFmtId="0" fontId="26" fillId="8" borderId="10" xfId="0" applyFont="1" applyFill="1" applyBorder="1" applyAlignment="1">
      <alignment horizontal="left" vertical="center" wrapText="1"/>
    </xf>
    <xf numFmtId="0" fontId="22" fillId="0" borderId="41" xfId="0" applyFont="1" applyBorder="1" applyAlignment="1">
      <alignment horizontal="center" vertical="center" wrapText="1"/>
    </xf>
    <xf numFmtId="0" fontId="22" fillId="2" borderId="41" xfId="0" applyFont="1" applyFill="1" applyBorder="1" applyAlignment="1">
      <alignment horizontal="left" vertical="center" wrapText="1" indent="2"/>
    </xf>
    <xf numFmtId="0" fontId="22" fillId="0" borderId="112" xfId="0" applyFont="1" applyBorder="1" applyAlignment="1">
      <alignment horizontal="center" vertical="center" wrapText="1"/>
    </xf>
    <xf numFmtId="0" fontId="22" fillId="0" borderId="98" xfId="0" applyFont="1" applyBorder="1" applyAlignment="1">
      <alignment horizontal="center" vertical="center" wrapText="1"/>
    </xf>
    <xf numFmtId="0" fontId="22" fillId="0" borderId="113" xfId="0" applyFont="1" applyBorder="1" applyAlignment="1">
      <alignment horizontal="center" vertical="center" wrapText="1"/>
    </xf>
    <xf numFmtId="0" fontId="22" fillId="2" borderId="112" xfId="0" applyFont="1" applyFill="1" applyBorder="1" applyAlignment="1">
      <alignment horizontal="left" vertical="center" wrapText="1" indent="2"/>
    </xf>
    <xf numFmtId="0" fontId="22" fillId="2" borderId="98" xfId="0" applyFont="1" applyFill="1" applyBorder="1" applyAlignment="1">
      <alignment horizontal="left" vertical="center" wrapText="1" indent="2"/>
    </xf>
    <xf numFmtId="0" fontId="22" fillId="2" borderId="113" xfId="0" applyFont="1" applyFill="1" applyBorder="1" applyAlignment="1">
      <alignment horizontal="left" vertical="center" wrapText="1" indent="2"/>
    </xf>
    <xf numFmtId="0" fontId="25" fillId="2" borderId="41" xfId="0" applyFont="1" applyFill="1" applyBorder="1" applyAlignment="1">
      <alignment horizontal="left" vertical="center" wrapText="1" indent="2"/>
    </xf>
    <xf numFmtId="0" fontId="26" fillId="8" borderId="7" xfId="0" applyFont="1" applyFill="1" applyBorder="1" applyAlignment="1">
      <alignment horizontal="left" vertical="center" wrapText="1"/>
    </xf>
    <xf numFmtId="0" fontId="26" fillId="8" borderId="8" xfId="0" applyFont="1" applyFill="1" applyBorder="1" applyAlignment="1">
      <alignment horizontal="left" vertical="center" wrapText="1"/>
    </xf>
    <xf numFmtId="0" fontId="26" fillId="0" borderId="41" xfId="0" applyFont="1" applyBorder="1" applyAlignment="1">
      <alignment horizontal="center" vertical="center" wrapText="1"/>
    </xf>
    <xf numFmtId="0" fontId="26" fillId="2" borderId="41" xfId="0" applyFont="1" applyFill="1" applyBorder="1" applyAlignment="1">
      <alignment horizontal="center" vertical="center" wrapText="1"/>
    </xf>
    <xf numFmtId="0" fontId="26" fillId="8" borderId="41" xfId="0" applyFont="1" applyFill="1" applyBorder="1" applyAlignment="1">
      <alignment horizontal="left" vertical="center" wrapText="1"/>
    </xf>
    <xf numFmtId="0" fontId="22" fillId="0" borderId="118" xfId="0" applyFont="1" applyBorder="1" applyAlignment="1">
      <alignment horizontal="center" vertical="center" wrapText="1"/>
    </xf>
    <xf numFmtId="0" fontId="26" fillId="8" borderId="118" xfId="0" applyFont="1" applyFill="1" applyBorder="1" applyAlignment="1">
      <alignment horizontal="center" vertical="center" wrapText="1"/>
    </xf>
    <xf numFmtId="0" fontId="26" fillId="8" borderId="117" xfId="0" applyFont="1" applyFill="1" applyBorder="1" applyAlignment="1">
      <alignment horizontal="center" vertical="center" wrapText="1"/>
    </xf>
    <xf numFmtId="0" fontId="26" fillId="8" borderId="10" xfId="0" applyFont="1" applyFill="1" applyBorder="1" applyAlignment="1">
      <alignment horizontal="center" vertical="center" wrapText="1"/>
    </xf>
    <xf numFmtId="0" fontId="26" fillId="8" borderId="112" xfId="0" applyFont="1" applyFill="1" applyBorder="1" applyAlignment="1">
      <alignment horizontal="center" vertical="center" wrapText="1"/>
    </xf>
    <xf numFmtId="0" fontId="26" fillId="8" borderId="98" xfId="0" applyFont="1" applyFill="1" applyBorder="1" applyAlignment="1">
      <alignment horizontal="center" vertical="center" wrapText="1"/>
    </xf>
    <xf numFmtId="0" fontId="26" fillId="8" borderId="113" xfId="0" applyFont="1" applyFill="1" applyBorder="1" applyAlignment="1">
      <alignment horizontal="center" vertical="center" wrapText="1"/>
    </xf>
    <xf numFmtId="0" fontId="26" fillId="8" borderId="41" xfId="0" applyFont="1" applyFill="1" applyBorder="1" applyAlignment="1">
      <alignment horizontal="center" vertical="center" wrapText="1"/>
    </xf>
    <xf numFmtId="0" fontId="25" fillId="0" borderId="7" xfId="0" applyFont="1" applyBorder="1" applyAlignment="1">
      <alignment horizontal="left"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2" fillId="2" borderId="7" xfId="0" applyFont="1" applyFill="1" applyBorder="1" applyAlignment="1">
      <alignment horizontal="left" vertical="center" wrapText="1" indent="2"/>
    </xf>
    <xf numFmtId="0" fontId="22" fillId="2" borderId="8" xfId="0" applyFont="1" applyFill="1" applyBorder="1" applyAlignment="1">
      <alignment horizontal="left" vertical="center" wrapText="1" indent="2"/>
    </xf>
    <xf numFmtId="0" fontId="22" fillId="2" borderId="9" xfId="0" applyFont="1" applyFill="1" applyBorder="1" applyAlignment="1">
      <alignment horizontal="left" vertical="center" wrapText="1" indent="2"/>
    </xf>
    <xf numFmtId="0" fontId="25" fillId="2" borderId="7" xfId="0" applyFont="1" applyFill="1" applyBorder="1" applyAlignment="1">
      <alignment horizontal="left" vertical="center" wrapText="1" indent="2"/>
    </xf>
    <xf numFmtId="0" fontId="25" fillId="0" borderId="9" xfId="0" applyFont="1" applyBorder="1" applyAlignment="1">
      <alignment horizontal="center" vertical="center" wrapText="1"/>
    </xf>
    <xf numFmtId="0" fontId="26" fillId="2" borderId="8" xfId="0" applyFont="1" applyFill="1" applyBorder="1" applyAlignment="1">
      <alignment horizontal="left" vertical="center" wrapText="1" indent="2"/>
    </xf>
    <xf numFmtId="0" fontId="26" fillId="2" borderId="9" xfId="0" applyFont="1" applyFill="1" applyBorder="1" applyAlignment="1">
      <alignment horizontal="left" vertical="center" wrapText="1" indent="2"/>
    </xf>
    <xf numFmtId="0" fontId="22" fillId="2" borderId="41" xfId="0" applyFont="1" applyFill="1" applyBorder="1" applyAlignment="1">
      <alignment horizontal="center" vertical="center"/>
    </xf>
    <xf numFmtId="14" fontId="22" fillId="2" borderId="41" xfId="0" applyNumberFormat="1" applyFont="1" applyFill="1" applyBorder="1" applyAlignment="1">
      <alignment horizontal="center" vertical="center"/>
    </xf>
    <xf numFmtId="14" fontId="22" fillId="2" borderId="7" xfId="0" applyNumberFormat="1" applyFont="1" applyFill="1" applyBorder="1" applyAlignment="1">
      <alignment horizontal="center" vertical="center"/>
    </xf>
    <xf numFmtId="0" fontId="22" fillId="2" borderId="8" xfId="0" applyFont="1" applyFill="1" applyBorder="1" applyAlignment="1">
      <alignment horizontal="center" vertical="center"/>
    </xf>
    <xf numFmtId="0" fontId="22" fillId="2" borderId="9" xfId="0" applyFont="1" applyFill="1" applyBorder="1" applyAlignment="1">
      <alignment horizontal="center" vertical="center"/>
    </xf>
    <xf numFmtId="0" fontId="22" fillId="2" borderId="7" xfId="0" applyFont="1" applyFill="1" applyBorder="1" applyAlignment="1">
      <alignment horizontal="center" vertical="center"/>
    </xf>
    <xf numFmtId="14" fontId="22" fillId="2" borderId="8" xfId="0" applyNumberFormat="1" applyFont="1" applyFill="1" applyBorder="1" applyAlignment="1">
      <alignment horizontal="center" vertical="center"/>
    </xf>
    <xf numFmtId="14" fontId="22" fillId="2" borderId="9" xfId="0" applyNumberFormat="1" applyFont="1" applyFill="1" applyBorder="1" applyAlignment="1">
      <alignment horizontal="center" vertical="center"/>
    </xf>
    <xf numFmtId="0" fontId="23" fillId="2" borderId="8" xfId="0" applyFont="1" applyFill="1" applyBorder="1" applyAlignment="1">
      <alignment horizontal="left" vertical="center" wrapText="1"/>
    </xf>
    <xf numFmtId="0" fontId="23" fillId="2" borderId="9"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0" xfId="0" applyFont="1" applyAlignment="1">
      <alignment horizontal="center" vertical="center" wrapText="1"/>
    </xf>
    <xf numFmtId="0" fontId="23" fillId="8" borderId="59" xfId="0" applyFont="1" applyFill="1" applyBorder="1" applyAlignment="1">
      <alignment horizontal="left" vertical="center"/>
    </xf>
    <xf numFmtId="0" fontId="23" fillId="8" borderId="60" xfId="0" applyFont="1" applyFill="1" applyBorder="1" applyAlignment="1">
      <alignment horizontal="left" vertical="center"/>
    </xf>
    <xf numFmtId="0" fontId="23" fillId="8" borderId="61" xfId="0" applyFont="1" applyFill="1" applyBorder="1" applyAlignment="1">
      <alignment horizontal="left" vertical="center"/>
    </xf>
    <xf numFmtId="0" fontId="29" fillId="2" borderId="41" xfId="0" applyFont="1" applyFill="1" applyBorder="1" applyAlignment="1">
      <alignment horizontal="center" vertical="center" wrapText="1"/>
    </xf>
    <xf numFmtId="1" fontId="51" fillId="8" borderId="52" xfId="0" applyNumberFormat="1" applyFont="1" applyFill="1" applyBorder="1" applyAlignment="1">
      <alignment horizontal="center" vertical="center"/>
    </xf>
    <xf numFmtId="1" fontId="51" fillId="8" borderId="54" xfId="0" applyNumberFormat="1" applyFont="1" applyFill="1" applyBorder="1" applyAlignment="1">
      <alignment horizontal="center" vertical="center"/>
    </xf>
    <xf numFmtId="0" fontId="23" fillId="8" borderId="52" xfId="0" applyFont="1" applyFill="1" applyBorder="1" applyAlignment="1">
      <alignment horizontal="center" vertical="center"/>
    </xf>
    <xf numFmtId="0" fontId="23" fillId="8" borderId="53" xfId="0" applyFont="1" applyFill="1" applyBorder="1" applyAlignment="1">
      <alignment horizontal="center" vertical="center"/>
    </xf>
    <xf numFmtId="0" fontId="23" fillId="8" borderId="54" xfId="0" applyFont="1" applyFill="1" applyBorder="1" applyAlignment="1">
      <alignment horizontal="center" vertical="center"/>
    </xf>
    <xf numFmtId="0" fontId="23" fillId="8" borderId="92" xfId="0" applyFont="1" applyFill="1" applyBorder="1" applyAlignment="1">
      <alignment horizontal="center" vertical="center"/>
    </xf>
    <xf numFmtId="0" fontId="23" fillId="8" borderId="92" xfId="0" applyFont="1" applyFill="1" applyBorder="1" applyAlignment="1">
      <alignment horizontal="left" vertical="center" wrapText="1"/>
    </xf>
    <xf numFmtId="0" fontId="23" fillId="8" borderId="93" xfId="0" applyFont="1" applyFill="1" applyBorder="1" applyAlignment="1">
      <alignment horizontal="left" vertical="center" wrapText="1"/>
    </xf>
    <xf numFmtId="0" fontId="25" fillId="0" borderId="41" xfId="0" applyFont="1" applyBorder="1" applyAlignment="1">
      <alignment horizontal="center" vertical="center"/>
    </xf>
    <xf numFmtId="0" fontId="26" fillId="8" borderId="56" xfId="0" applyFont="1" applyFill="1" applyBorder="1" applyAlignment="1">
      <alignment horizontal="left" vertical="center"/>
    </xf>
    <xf numFmtId="0" fontId="26" fillId="8" borderId="73" xfId="0" applyFont="1" applyFill="1" applyBorder="1" applyAlignment="1">
      <alignment horizontal="left" vertical="center"/>
    </xf>
    <xf numFmtId="0" fontId="25" fillId="2" borderId="125" xfId="0" applyFont="1" applyFill="1" applyBorder="1" applyAlignment="1">
      <alignment horizontal="left" vertical="center" wrapText="1"/>
    </xf>
    <xf numFmtId="0" fontId="25" fillId="2" borderId="122" xfId="0" applyFont="1" applyFill="1" applyBorder="1" applyAlignment="1">
      <alignment horizontal="left" vertical="center" wrapText="1"/>
    </xf>
    <xf numFmtId="0" fontId="25" fillId="2" borderId="124" xfId="0" applyFont="1" applyFill="1" applyBorder="1" applyAlignment="1">
      <alignment horizontal="left" vertical="center" wrapText="1"/>
    </xf>
    <xf numFmtId="0" fontId="45" fillId="8" borderId="99" xfId="0" applyFont="1" applyFill="1" applyBorder="1" applyAlignment="1">
      <alignment horizontal="center" vertical="center" wrapText="1"/>
    </xf>
    <xf numFmtId="1" fontId="45" fillId="8" borderId="99" xfId="0" applyNumberFormat="1" applyFont="1" applyFill="1" applyBorder="1" applyAlignment="1">
      <alignment horizontal="center" vertical="center" wrapText="1"/>
    </xf>
    <xf numFmtId="0" fontId="26" fillId="8" borderId="97" xfId="0" applyFont="1" applyFill="1" applyBorder="1" applyAlignment="1">
      <alignment horizontal="left" vertical="center"/>
    </xf>
    <xf numFmtId="0" fontId="25" fillId="2" borderId="121" xfId="0" applyFont="1" applyFill="1" applyBorder="1" applyAlignment="1">
      <alignment horizontal="left" vertical="center" wrapText="1"/>
    </xf>
    <xf numFmtId="0" fontId="25" fillId="2" borderId="120" xfId="0" applyFont="1" applyFill="1" applyBorder="1" applyAlignment="1">
      <alignment horizontal="left" vertical="center" wrapText="1"/>
    </xf>
    <xf numFmtId="0" fontId="25" fillId="2" borderId="119" xfId="0" applyFont="1" applyFill="1" applyBorder="1" applyAlignment="1">
      <alignment horizontal="left" vertical="center" wrapText="1"/>
    </xf>
    <xf numFmtId="0" fontId="23" fillId="8" borderId="23" xfId="1" applyNumberFormat="1" applyFont="1" applyFill="1" applyBorder="1" applyAlignment="1">
      <alignment horizontal="left" vertical="center" wrapText="1"/>
    </xf>
    <xf numFmtId="0" fontId="23" fillId="8" borderId="0" xfId="1" applyNumberFormat="1" applyFont="1" applyFill="1" applyBorder="1" applyAlignment="1">
      <alignment horizontal="left" vertical="center" wrapText="1"/>
    </xf>
    <xf numFmtId="0" fontId="23" fillId="8" borderId="16" xfId="1" applyNumberFormat="1" applyFont="1" applyFill="1" applyBorder="1" applyAlignment="1">
      <alignment horizontal="left" vertical="center" wrapText="1"/>
    </xf>
    <xf numFmtId="0" fontId="22" fillId="2" borderId="22" xfId="0" applyFont="1" applyFill="1" applyBorder="1" applyAlignment="1">
      <alignment horizontal="left" vertical="center" wrapText="1"/>
    </xf>
    <xf numFmtId="0" fontId="22" fillId="2" borderId="42" xfId="0" applyFont="1" applyFill="1" applyBorder="1" applyAlignment="1">
      <alignment horizontal="left" vertical="center" wrapText="1"/>
    </xf>
    <xf numFmtId="0" fontId="29" fillId="2" borderId="7" xfId="0" applyFont="1" applyFill="1" applyBorder="1" applyAlignment="1">
      <alignment horizontal="center" vertical="center" wrapText="1"/>
    </xf>
    <xf numFmtId="0" fontId="29" fillId="2" borderId="9" xfId="0" applyFont="1" applyFill="1" applyBorder="1" applyAlignment="1">
      <alignment horizontal="center" vertical="center" wrapText="1"/>
    </xf>
    <xf numFmtId="0" fontId="25" fillId="2" borderId="7"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3" fillId="0" borderId="80" xfId="0" applyFont="1" applyBorder="1" applyAlignment="1">
      <alignment horizontal="left" vertical="center" wrapText="1"/>
    </xf>
    <xf numFmtId="164" fontId="23" fillId="0" borderId="81" xfId="0" applyNumberFormat="1" applyFont="1" applyBorder="1" applyAlignment="1">
      <alignment horizontal="left" vertical="center" wrapText="1"/>
    </xf>
    <xf numFmtId="14" fontId="25" fillId="0" borderId="41" xfId="0" applyNumberFormat="1" applyFont="1" applyBorder="1" applyAlignment="1">
      <alignment vertical="center" wrapText="1"/>
    </xf>
    <xf numFmtId="14" fontId="25" fillId="0" borderId="41" xfId="0" applyNumberFormat="1" applyFont="1" applyBorder="1" applyAlignment="1">
      <alignment horizontal="left" vertical="center"/>
    </xf>
    <xf numFmtId="14" fontId="22" fillId="0" borderId="83" xfId="0" applyNumberFormat="1" applyFont="1" applyBorder="1" applyAlignment="1">
      <alignment horizontal="center" vertical="center"/>
    </xf>
    <xf numFmtId="14" fontId="22" fillId="0" borderId="84" xfId="0" applyNumberFormat="1" applyFont="1" applyBorder="1" applyAlignment="1">
      <alignment horizontal="center" vertical="center"/>
    </xf>
    <xf numFmtId="14" fontId="22" fillId="0" borderId="88" xfId="0" applyNumberFormat="1" applyFont="1" applyBorder="1" applyAlignment="1">
      <alignment horizontal="center" vertical="center"/>
    </xf>
    <xf numFmtId="0" fontId="23" fillId="8" borderId="57" xfId="0" applyFont="1" applyFill="1" applyBorder="1" applyAlignment="1">
      <alignment horizontal="center" vertical="center"/>
    </xf>
    <xf numFmtId="0" fontId="23" fillId="8" borderId="49" xfId="0" applyFont="1" applyFill="1" applyBorder="1" applyAlignment="1">
      <alignment horizontal="center" vertical="center"/>
    </xf>
    <xf numFmtId="0" fontId="23" fillId="8" borderId="50" xfId="0" applyFont="1" applyFill="1" applyBorder="1" applyAlignment="1">
      <alignment horizontal="center" vertical="center"/>
    </xf>
    <xf numFmtId="0" fontId="25" fillId="2" borderId="99" xfId="0" applyFont="1" applyFill="1" applyBorder="1" applyAlignment="1">
      <alignment horizontal="center" vertical="center" wrapText="1"/>
    </xf>
    <xf numFmtId="0" fontId="25" fillId="2" borderId="118" xfId="3" applyNumberFormat="1" applyFont="1" applyFill="1" applyBorder="1" applyAlignment="1">
      <alignment horizontal="center" vertical="center" wrapText="1"/>
    </xf>
    <xf numFmtId="0" fontId="25" fillId="2" borderId="117" xfId="3" applyNumberFormat="1" applyFont="1" applyFill="1" applyBorder="1" applyAlignment="1">
      <alignment horizontal="center" vertical="center" wrapText="1"/>
    </xf>
    <xf numFmtId="0" fontId="25" fillId="2" borderId="10" xfId="3" applyNumberFormat="1" applyFont="1" applyFill="1" applyBorder="1" applyAlignment="1">
      <alignment horizontal="center" vertical="center" wrapText="1"/>
    </xf>
    <xf numFmtId="0" fontId="25" fillId="2" borderId="11" xfId="3" applyNumberFormat="1" applyFont="1" applyFill="1" applyBorder="1" applyAlignment="1">
      <alignment horizontal="center" vertical="center" wrapText="1"/>
    </xf>
    <xf numFmtId="0" fontId="25" fillId="2" borderId="0" xfId="3" applyNumberFormat="1" applyFont="1" applyFill="1" applyBorder="1" applyAlignment="1">
      <alignment horizontal="center" vertical="center" wrapText="1"/>
    </xf>
    <xf numFmtId="0" fontId="25" fillId="2" borderId="6" xfId="3" applyNumberFormat="1" applyFont="1" applyFill="1" applyBorder="1" applyAlignment="1">
      <alignment horizontal="center" vertical="center" wrapText="1"/>
    </xf>
    <xf numFmtId="0" fontId="25" fillId="2" borderId="112" xfId="3" applyNumberFormat="1" applyFont="1" applyFill="1" applyBorder="1" applyAlignment="1">
      <alignment horizontal="center" vertical="center" wrapText="1"/>
    </xf>
    <xf numFmtId="0" fontId="25" fillId="2" borderId="98" xfId="3" applyNumberFormat="1" applyFont="1" applyFill="1" applyBorder="1" applyAlignment="1">
      <alignment horizontal="center" vertical="center" wrapText="1"/>
    </xf>
    <xf numFmtId="0" fontId="25" fillId="2" borderId="113" xfId="3" applyNumberFormat="1" applyFont="1" applyFill="1" applyBorder="1" applyAlignment="1">
      <alignment horizontal="center" vertical="center" wrapText="1"/>
    </xf>
    <xf numFmtId="0" fontId="23" fillId="8" borderId="115" xfId="0" applyFont="1" applyFill="1" applyBorder="1" applyAlignment="1">
      <alignment horizontal="left" vertical="center"/>
    </xf>
    <xf numFmtId="0" fontId="23" fillId="8" borderId="116" xfId="0" applyFont="1" applyFill="1" applyBorder="1" applyAlignment="1">
      <alignment horizontal="left" vertical="center"/>
    </xf>
    <xf numFmtId="0" fontId="23" fillId="8" borderId="89" xfId="0" applyFont="1" applyFill="1" applyBorder="1" applyAlignment="1">
      <alignment horizontal="left" vertical="center"/>
    </xf>
    <xf numFmtId="0" fontId="23" fillId="8" borderId="90" xfId="0" applyFont="1" applyFill="1" applyBorder="1" applyAlignment="1">
      <alignment horizontal="left" vertical="center"/>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14" fontId="22" fillId="0" borderId="75" xfId="0" applyNumberFormat="1" applyFont="1" applyBorder="1" applyAlignment="1">
      <alignment horizontal="center" vertical="center"/>
    </xf>
    <xf numFmtId="14" fontId="22" fillId="0" borderId="48" xfId="0" applyNumberFormat="1" applyFont="1" applyBorder="1" applyAlignment="1">
      <alignment horizontal="center" vertical="center"/>
    </xf>
    <xf numFmtId="14" fontId="22" fillId="0" borderId="79" xfId="0" applyNumberFormat="1" applyFont="1" applyBorder="1" applyAlignment="1">
      <alignment horizontal="center" vertical="center"/>
    </xf>
    <xf numFmtId="0" fontId="19" fillId="2" borderId="58" xfId="0" applyFont="1" applyFill="1" applyBorder="1" applyAlignment="1">
      <alignment horizontal="center" vertical="center"/>
    </xf>
    <xf numFmtId="0" fontId="19" fillId="2" borderId="51" xfId="0" applyFont="1" applyFill="1" applyBorder="1" applyAlignment="1">
      <alignment horizontal="center" vertical="center"/>
    </xf>
    <xf numFmtId="0" fontId="19" fillId="2" borderId="114" xfId="0" applyFont="1" applyFill="1" applyBorder="1" applyAlignment="1">
      <alignment horizontal="center" vertical="center"/>
    </xf>
    <xf numFmtId="0" fontId="23" fillId="0" borderId="63" xfId="0" applyFont="1" applyBorder="1" applyAlignment="1">
      <alignment horizontal="left" vertical="center" wrapText="1"/>
    </xf>
    <xf numFmtId="164" fontId="23" fillId="0" borderId="64" xfId="0" applyNumberFormat="1" applyFont="1" applyBorder="1" applyAlignment="1">
      <alignment horizontal="left" vertical="center" wrapText="1"/>
    </xf>
    <xf numFmtId="14" fontId="25" fillId="0" borderId="41" xfId="0" applyNumberFormat="1" applyFont="1" applyBorder="1" applyAlignment="1">
      <alignment horizontal="left" vertical="center" wrapText="1"/>
    </xf>
    <xf numFmtId="0" fontId="23" fillId="0" borderId="72" xfId="0" applyFont="1" applyBorder="1" applyAlignment="1">
      <alignment horizontal="left" vertical="center" wrapText="1"/>
    </xf>
    <xf numFmtId="164" fontId="23" fillId="0" borderId="73" xfId="0" applyNumberFormat="1" applyFont="1" applyBorder="1" applyAlignment="1">
      <alignment horizontal="left" vertical="center" wrapText="1"/>
    </xf>
    <xf numFmtId="14" fontId="25" fillId="0" borderId="41" xfId="0" applyNumberFormat="1" applyFont="1" applyBorder="1" applyAlignment="1">
      <alignment vertical="center"/>
    </xf>
    <xf numFmtId="0" fontId="25" fillId="0" borderId="41" xfId="0" applyFont="1" applyBorder="1" applyAlignment="1">
      <alignment horizontal="left" vertical="center" wrapText="1"/>
    </xf>
    <xf numFmtId="0" fontId="25" fillId="2" borderId="41" xfId="0" applyFont="1" applyFill="1" applyBorder="1" applyAlignment="1">
      <alignment horizontal="center" vertical="center"/>
    </xf>
    <xf numFmtId="0" fontId="25" fillId="0" borderId="7" xfId="0" applyFont="1" applyBorder="1" applyAlignment="1">
      <alignment horizontal="center" vertical="center"/>
    </xf>
    <xf numFmtId="0" fontId="25" fillId="0" borderId="9" xfId="0" applyFont="1" applyBorder="1" applyAlignment="1">
      <alignment horizontal="center" vertical="center"/>
    </xf>
    <xf numFmtId="14" fontId="22" fillId="0" borderId="66" xfId="0" applyNumberFormat="1" applyFont="1" applyBorder="1" applyAlignment="1">
      <alignment horizontal="center" vertical="center"/>
    </xf>
    <xf numFmtId="14" fontId="22" fillId="0" borderId="67" xfId="0" applyNumberFormat="1" applyFont="1" applyBorder="1" applyAlignment="1">
      <alignment horizontal="center" vertical="center"/>
    </xf>
    <xf numFmtId="14" fontId="22" fillId="0" borderId="71" xfId="0" applyNumberFormat="1" applyFont="1" applyBorder="1" applyAlignment="1">
      <alignment horizontal="center" vertical="center"/>
    </xf>
    <xf numFmtId="0" fontId="47" fillId="0" borderId="134" xfId="0" applyFont="1" applyBorder="1" applyAlignment="1">
      <alignment horizontal="center" vertical="center"/>
    </xf>
    <xf numFmtId="0" fontId="47" fillId="0" borderId="135" xfId="0" applyFont="1" applyBorder="1" applyAlignment="1">
      <alignment horizontal="center" vertical="center"/>
    </xf>
    <xf numFmtId="0" fontId="47" fillId="0" borderId="134" xfId="0" applyFont="1" applyBorder="1" applyAlignment="1">
      <alignment horizontal="left" vertical="center" wrapText="1"/>
    </xf>
    <xf numFmtId="0" fontId="47" fillId="0" borderId="136" xfId="0" applyFont="1" applyBorder="1" applyAlignment="1">
      <alignment horizontal="left" vertical="center" wrapText="1"/>
    </xf>
    <xf numFmtId="0" fontId="50" fillId="2" borderId="107" xfId="0" applyFont="1" applyFill="1" applyBorder="1" applyAlignment="1">
      <alignment horizontal="center" vertical="center" wrapText="1"/>
    </xf>
    <xf numFmtId="0" fontId="50" fillId="2" borderId="108" xfId="0" applyFont="1" applyFill="1" applyBorder="1" applyAlignment="1">
      <alignment horizontal="center" vertical="center" wrapText="1"/>
    </xf>
    <xf numFmtId="0" fontId="50" fillId="2" borderId="126" xfId="0" applyFont="1" applyFill="1" applyBorder="1" applyAlignment="1">
      <alignment horizontal="center" vertical="center" wrapText="1"/>
    </xf>
    <xf numFmtId="0" fontId="50" fillId="2" borderId="23" xfId="0" applyFont="1" applyFill="1" applyBorder="1" applyAlignment="1">
      <alignment horizontal="center" vertical="center" wrapText="1"/>
    </xf>
    <xf numFmtId="0" fontId="50" fillId="2" borderId="0" xfId="0" applyFont="1" applyFill="1" applyAlignment="1">
      <alignment horizontal="center" vertical="center" wrapText="1"/>
    </xf>
    <xf numFmtId="0" fontId="50" fillId="2" borderId="127" xfId="0" applyFont="1" applyFill="1" applyBorder="1" applyAlignment="1">
      <alignment horizontal="center" vertical="center" wrapText="1"/>
    </xf>
    <xf numFmtId="0" fontId="23" fillId="8" borderId="15" xfId="3" applyNumberFormat="1" applyFont="1" applyFill="1" applyBorder="1" applyAlignment="1">
      <alignment horizontal="center" vertical="center" wrapText="1"/>
    </xf>
    <xf numFmtId="0" fontId="23" fillId="8" borderId="18" xfId="3" applyNumberFormat="1" applyFont="1" applyFill="1" applyBorder="1" applyAlignment="1">
      <alignment horizontal="center" vertical="center" wrapText="1"/>
    </xf>
    <xf numFmtId="0" fontId="23" fillId="8" borderId="19" xfId="3" applyNumberFormat="1" applyFont="1" applyFill="1" applyBorder="1" applyAlignment="1">
      <alignment horizontal="center" vertical="center" wrapText="1"/>
    </xf>
    <xf numFmtId="0" fontId="23" fillId="8" borderId="20" xfId="3" applyNumberFormat="1" applyFont="1" applyFill="1" applyBorder="1" applyAlignment="1">
      <alignment horizontal="center" vertical="center" wrapText="1"/>
    </xf>
    <xf numFmtId="0" fontId="23" fillId="8" borderId="23" xfId="3" applyNumberFormat="1" applyFont="1" applyFill="1" applyBorder="1" applyAlignment="1">
      <alignment horizontal="center" vertical="center" wrapText="1"/>
    </xf>
    <xf numFmtId="0" fontId="23" fillId="8" borderId="0" xfId="3" applyNumberFormat="1" applyFont="1" applyFill="1" applyBorder="1" applyAlignment="1">
      <alignment horizontal="center" vertical="center" wrapText="1"/>
    </xf>
    <xf numFmtId="0" fontId="23" fillId="8" borderId="16" xfId="3" applyNumberFormat="1" applyFont="1" applyFill="1" applyBorder="1" applyAlignment="1">
      <alignment horizontal="center" vertical="center" wrapText="1"/>
    </xf>
    <xf numFmtId="0" fontId="19" fillId="8" borderId="52" xfId="0" applyFont="1" applyFill="1" applyBorder="1" applyAlignment="1">
      <alignment horizontal="left" vertical="center"/>
    </xf>
    <xf numFmtId="0" fontId="19" fillId="8" borderId="53" xfId="0" applyFont="1" applyFill="1" applyBorder="1" applyAlignment="1">
      <alignment horizontal="left" vertical="center"/>
    </xf>
    <xf numFmtId="0" fontId="19" fillId="8" borderId="54" xfId="0" applyFont="1" applyFill="1" applyBorder="1" applyAlignment="1">
      <alignment horizontal="left" vertical="center"/>
    </xf>
    <xf numFmtId="0" fontId="46" fillId="2" borderId="100" xfId="0" applyFont="1" applyFill="1" applyBorder="1" applyAlignment="1">
      <alignment horizontal="center" vertical="center" wrapText="1"/>
    </xf>
    <xf numFmtId="0" fontId="46" fillId="2" borderId="101" xfId="0" applyFont="1" applyFill="1" applyBorder="1" applyAlignment="1">
      <alignment horizontal="center" vertical="center" wrapText="1"/>
    </xf>
    <xf numFmtId="1" fontId="18" fillId="8" borderId="131" xfId="0" applyNumberFormat="1" applyFont="1" applyFill="1" applyBorder="1" applyAlignment="1">
      <alignment horizontal="center" vertical="center"/>
    </xf>
    <xf numFmtId="1" fontId="18" fillId="8" borderId="132" xfId="0" applyNumberFormat="1" applyFont="1" applyFill="1" applyBorder="1" applyAlignment="1">
      <alignment horizontal="center" vertical="center"/>
    </xf>
    <xf numFmtId="0" fontId="19" fillId="8" borderId="131" xfId="0" applyFont="1" applyFill="1" applyBorder="1" applyAlignment="1">
      <alignment horizontal="center" vertical="center"/>
    </xf>
    <xf numFmtId="0" fontId="19" fillId="8" borderId="108" xfId="0" applyFont="1" applyFill="1" applyBorder="1" applyAlignment="1">
      <alignment horizontal="center" vertical="center"/>
    </xf>
    <xf numFmtId="0" fontId="19" fillId="8" borderId="132" xfId="0" applyFont="1" applyFill="1" applyBorder="1" applyAlignment="1">
      <alignment horizontal="center" vertical="center"/>
    </xf>
    <xf numFmtId="0" fontId="19" fillId="8" borderId="102" xfId="0" applyFont="1" applyFill="1" applyBorder="1" applyAlignment="1">
      <alignment horizontal="center" vertical="center"/>
    </xf>
    <xf numFmtId="0" fontId="19" fillId="8" borderId="103" xfId="0" applyFont="1" applyFill="1" applyBorder="1" applyAlignment="1">
      <alignment horizontal="center" vertical="center"/>
    </xf>
    <xf numFmtId="0" fontId="19" fillId="8" borderId="102" xfId="0" applyFont="1" applyFill="1" applyBorder="1" applyAlignment="1">
      <alignment horizontal="left" vertical="center" wrapText="1"/>
    </xf>
    <xf numFmtId="0" fontId="19" fillId="8" borderId="53" xfId="0" applyFont="1" applyFill="1" applyBorder="1" applyAlignment="1">
      <alignment horizontal="left" vertical="center" wrapText="1"/>
    </xf>
    <xf numFmtId="0" fontId="19" fillId="8" borderId="54" xfId="0" applyFont="1" applyFill="1" applyBorder="1" applyAlignment="1">
      <alignment horizontal="left" vertical="center" wrapText="1"/>
    </xf>
    <xf numFmtId="0" fontId="22" fillId="0" borderId="64" xfId="0" applyFont="1" applyBorder="1" applyAlignment="1">
      <alignment horizontal="center" vertical="center"/>
    </xf>
    <xf numFmtId="0" fontId="22" fillId="0" borderId="66" xfId="0" applyFont="1" applyBorder="1" applyAlignment="1">
      <alignment horizontal="center" vertical="center"/>
    </xf>
    <xf numFmtId="0" fontId="22" fillId="0" borderId="64" xfId="0" applyFont="1" applyBorder="1" applyAlignment="1">
      <alignment horizontal="left" vertical="center" wrapText="1"/>
    </xf>
    <xf numFmtId="0" fontId="22" fillId="0" borderId="69" xfId="0" applyFont="1" applyBorder="1" applyAlignment="1">
      <alignment horizontal="left" vertical="center" wrapText="1"/>
    </xf>
    <xf numFmtId="0" fontId="22" fillId="0" borderId="70" xfId="0" applyFont="1" applyBorder="1" applyAlignment="1">
      <alignment horizontal="left" vertical="center" wrapText="1"/>
    </xf>
    <xf numFmtId="0" fontId="22" fillId="0" borderId="73" xfId="0" applyFont="1" applyBorder="1" applyAlignment="1">
      <alignment horizontal="center" vertical="center"/>
    </xf>
    <xf numFmtId="0" fontId="22" fillId="0" borderId="75" xfId="0" applyFont="1" applyBorder="1" applyAlignment="1">
      <alignment horizontal="center" vertical="center"/>
    </xf>
    <xf numFmtId="0" fontId="22" fillId="0" borderId="73" xfId="0" applyFont="1" applyBorder="1" applyAlignment="1">
      <alignment horizontal="left" vertical="center" wrapText="1"/>
    </xf>
    <xf numFmtId="0" fontId="22" fillId="0" borderId="77" xfId="0" applyFont="1" applyBorder="1" applyAlignment="1">
      <alignment horizontal="left" vertical="center" wrapText="1"/>
    </xf>
    <xf numFmtId="0" fontId="22" fillId="0" borderId="78" xfId="0" applyFont="1" applyBorder="1" applyAlignment="1">
      <alignment horizontal="left" vertical="center" wrapText="1"/>
    </xf>
    <xf numFmtId="0" fontId="19" fillId="8" borderId="56" xfId="0" applyFont="1" applyFill="1" applyBorder="1" applyAlignment="1">
      <alignment horizontal="left" vertical="center"/>
    </xf>
    <xf numFmtId="0" fontId="19" fillId="8" borderId="97" xfId="0" applyFont="1" applyFill="1" applyBorder="1" applyAlignment="1">
      <alignment horizontal="left" vertical="center"/>
    </xf>
    <xf numFmtId="0" fontId="42" fillId="2" borderId="22" xfId="0" applyFont="1" applyFill="1" applyBorder="1" applyAlignment="1">
      <alignment horizontal="left" vertical="center" wrapText="1"/>
    </xf>
    <xf numFmtId="0" fontId="42" fillId="2" borderId="42" xfId="0" applyFont="1" applyFill="1" applyBorder="1" applyAlignment="1">
      <alignment horizontal="left" vertical="center" wrapText="1"/>
    </xf>
    <xf numFmtId="0" fontId="19" fillId="8" borderId="23" xfId="1" applyNumberFormat="1" applyFont="1" applyFill="1" applyBorder="1" applyAlignment="1">
      <alignment horizontal="left" vertical="center" wrapText="1"/>
    </xf>
    <xf numFmtId="0" fontId="19" fillId="8" borderId="0" xfId="1" applyNumberFormat="1" applyFont="1" applyFill="1" applyBorder="1" applyAlignment="1">
      <alignment horizontal="left" vertical="center" wrapText="1"/>
    </xf>
    <xf numFmtId="0" fontId="19" fillId="8" borderId="16" xfId="1" applyNumberFormat="1" applyFont="1" applyFill="1" applyBorder="1" applyAlignment="1">
      <alignment horizontal="left" vertical="center" wrapText="1"/>
    </xf>
    <xf numFmtId="0" fontId="24" fillId="8" borderId="99" xfId="0" applyFont="1" applyFill="1" applyBorder="1" applyAlignment="1">
      <alignment horizontal="center" vertical="center" wrapText="1"/>
    </xf>
    <xf numFmtId="0" fontId="27" fillId="2" borderId="22" xfId="0" applyFont="1" applyFill="1" applyBorder="1" applyAlignment="1">
      <alignment horizontal="left" vertical="center" wrapText="1"/>
    </xf>
    <xf numFmtId="0" fontId="32" fillId="2" borderId="22" xfId="0" applyFont="1" applyFill="1" applyBorder="1" applyAlignment="1">
      <alignment horizontal="left" vertical="center" wrapText="1"/>
    </xf>
    <xf numFmtId="0" fontId="32" fillId="2" borderId="42" xfId="0" applyFont="1" applyFill="1" applyBorder="1" applyAlignment="1">
      <alignment horizontal="left" vertical="center" wrapText="1"/>
    </xf>
    <xf numFmtId="0" fontId="19" fillId="8" borderId="73" xfId="0" applyFont="1" applyFill="1" applyBorder="1" applyAlignment="1">
      <alignment horizontal="left" vertical="center"/>
    </xf>
    <xf numFmtId="0" fontId="42" fillId="2" borderId="99" xfId="0" applyFont="1" applyFill="1" applyBorder="1" applyAlignment="1">
      <alignment horizontal="left" vertical="center" wrapText="1"/>
    </xf>
    <xf numFmtId="0" fontId="34" fillId="0" borderId="26" xfId="0" applyFont="1" applyBorder="1" applyAlignment="1">
      <alignment horizontal="center" vertical="center" wrapText="1"/>
    </xf>
    <xf numFmtId="0" fontId="34" fillId="0" borderId="24" xfId="0" applyFont="1" applyBorder="1" applyAlignment="1">
      <alignment horizontal="center" vertical="center" wrapText="1"/>
    </xf>
    <xf numFmtId="14" fontId="22" fillId="0" borderId="41" xfId="0" applyNumberFormat="1" applyFont="1" applyBorder="1" applyAlignment="1">
      <alignment horizontal="center" vertical="center"/>
    </xf>
    <xf numFmtId="0" fontId="26" fillId="0" borderId="41" xfId="0" applyFont="1" applyBorder="1" applyAlignment="1">
      <alignment horizontal="left" vertical="center" wrapText="1" indent="2"/>
    </xf>
    <xf numFmtId="14" fontId="22" fillId="0" borderId="41" xfId="0" applyNumberFormat="1" applyFont="1" applyBorder="1" applyAlignment="1">
      <alignment horizontal="left" vertical="center" wrapText="1" indent="2"/>
    </xf>
    <xf numFmtId="14" fontId="22" fillId="0" borderId="41" xfId="0" applyNumberFormat="1" applyFont="1" applyBorder="1" applyAlignment="1">
      <alignment horizontal="left" vertical="center" indent="2"/>
    </xf>
    <xf numFmtId="14" fontId="48" fillId="0" borderId="41" xfId="0" applyNumberFormat="1" applyFont="1" applyBorder="1" applyAlignment="1">
      <alignment horizontal="left" vertical="center" indent="2"/>
    </xf>
    <xf numFmtId="0" fontId="26" fillId="8" borderId="7" xfId="0" applyFont="1" applyFill="1" applyBorder="1" applyAlignment="1">
      <alignment horizontal="center" vertical="center"/>
    </xf>
    <xf numFmtId="0" fontId="26" fillId="8" borderId="8" xfId="0" applyFont="1" applyFill="1" applyBorder="1" applyAlignment="1">
      <alignment horizontal="center" vertical="center"/>
    </xf>
    <xf numFmtId="0" fontId="26" fillId="8" borderId="9" xfId="0" applyFont="1" applyFill="1" applyBorder="1" applyAlignment="1">
      <alignment horizontal="center" vertical="center"/>
    </xf>
    <xf numFmtId="0" fontId="22" fillId="2" borderId="23"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2" borderId="16" xfId="0" applyFont="1" applyFill="1" applyBorder="1" applyAlignment="1">
      <alignment horizontal="center" vertical="center" wrapText="1"/>
    </xf>
    <xf numFmtId="0" fontId="22" fillId="2" borderId="21" xfId="0" applyFont="1" applyFill="1" applyBorder="1" applyAlignment="1">
      <alignment horizontal="center" vertical="center" wrapText="1"/>
    </xf>
    <xf numFmtId="0" fontId="22" fillId="2" borderId="18" xfId="0" applyFont="1" applyFill="1" applyBorder="1" applyAlignment="1">
      <alignment horizontal="center" vertical="center" wrapText="1"/>
    </xf>
    <xf numFmtId="0" fontId="22" fillId="2" borderId="55" xfId="0" applyFont="1" applyFill="1" applyBorder="1" applyAlignment="1">
      <alignment horizontal="center" vertical="center" wrapText="1"/>
    </xf>
    <xf numFmtId="0" fontId="26" fillId="8" borderId="41" xfId="3" applyNumberFormat="1" applyFont="1" applyFill="1" applyBorder="1" applyAlignment="1">
      <alignment horizontal="center" vertical="center" wrapText="1"/>
    </xf>
    <xf numFmtId="0" fontId="22" fillId="2" borderId="19" xfId="3" applyNumberFormat="1" applyFont="1" applyFill="1" applyBorder="1" applyAlignment="1">
      <alignment horizontal="center" vertical="center" wrapText="1"/>
    </xf>
    <xf numFmtId="0" fontId="22" fillId="2" borderId="15" xfId="3" applyNumberFormat="1" applyFont="1" applyFill="1" applyBorder="1" applyAlignment="1">
      <alignment horizontal="center" vertical="center" wrapText="1"/>
    </xf>
    <xf numFmtId="0" fontId="22" fillId="2" borderId="20" xfId="3" applyNumberFormat="1" applyFont="1" applyFill="1" applyBorder="1" applyAlignment="1">
      <alignment horizontal="center" vertical="center" wrapText="1"/>
    </xf>
    <xf numFmtId="0" fontId="22" fillId="2" borderId="23" xfId="3" applyNumberFormat="1" applyFont="1" applyFill="1" applyBorder="1" applyAlignment="1">
      <alignment horizontal="center" vertical="center" wrapText="1"/>
    </xf>
    <xf numFmtId="0" fontId="22" fillId="2" borderId="0" xfId="3" applyNumberFormat="1" applyFont="1" applyFill="1" applyBorder="1" applyAlignment="1">
      <alignment horizontal="center" vertical="center" wrapText="1"/>
    </xf>
    <xf numFmtId="0" fontId="22" fillId="2" borderId="16" xfId="3" applyNumberFormat="1" applyFont="1" applyFill="1" applyBorder="1" applyAlignment="1">
      <alignment horizontal="center" vertical="center" wrapText="1"/>
    </xf>
    <xf numFmtId="0" fontId="22" fillId="2" borderId="21" xfId="3" applyNumberFormat="1" applyFont="1" applyFill="1" applyBorder="1" applyAlignment="1">
      <alignment horizontal="center" vertical="center" wrapText="1"/>
    </xf>
    <xf numFmtId="0" fontId="22" fillId="2" borderId="18" xfId="3" applyNumberFormat="1" applyFont="1" applyFill="1" applyBorder="1" applyAlignment="1">
      <alignment horizontal="center" vertical="center" wrapText="1"/>
    </xf>
    <xf numFmtId="0" fontId="22" fillId="2" borderId="55" xfId="3" applyNumberFormat="1" applyFont="1" applyFill="1" applyBorder="1" applyAlignment="1">
      <alignment horizontal="center" vertical="center" wrapText="1"/>
    </xf>
    <xf numFmtId="0" fontId="19" fillId="8" borderId="104" xfId="0" applyFont="1" applyFill="1" applyBorder="1" applyAlignment="1">
      <alignment horizontal="left" vertical="center"/>
    </xf>
    <xf numFmtId="0" fontId="19" fillId="8" borderId="105" xfId="0" applyFont="1" applyFill="1" applyBorder="1" applyAlignment="1">
      <alignment horizontal="left" vertical="center"/>
    </xf>
    <xf numFmtId="0" fontId="19" fillId="8" borderId="106" xfId="0" applyFont="1" applyFill="1" applyBorder="1" applyAlignment="1">
      <alignment horizontal="left" vertical="center"/>
    </xf>
    <xf numFmtId="0" fontId="34" fillId="2" borderId="26" xfId="0" applyFont="1" applyFill="1" applyBorder="1" applyAlignment="1">
      <alignment horizontal="center" vertical="center" wrapText="1"/>
    </xf>
    <xf numFmtId="0" fontId="34" fillId="2" borderId="24" xfId="0" applyFont="1" applyFill="1" applyBorder="1" applyAlignment="1">
      <alignment horizontal="center" vertical="center" wrapText="1"/>
    </xf>
    <xf numFmtId="0" fontId="26" fillId="8" borderId="15" xfId="3" applyNumberFormat="1" applyFont="1" applyFill="1" applyBorder="1" applyAlignment="1">
      <alignment horizontal="center" vertical="center" wrapText="1"/>
    </xf>
    <xf numFmtId="0" fontId="26" fillId="8" borderId="20" xfId="3" applyNumberFormat="1" applyFont="1" applyFill="1" applyBorder="1" applyAlignment="1">
      <alignment horizontal="center" vertical="center" wrapText="1"/>
    </xf>
    <xf numFmtId="0" fontId="26" fillId="8" borderId="18" xfId="3" applyNumberFormat="1" applyFont="1" applyFill="1" applyBorder="1" applyAlignment="1">
      <alignment horizontal="center" vertical="center" wrapText="1"/>
    </xf>
    <xf numFmtId="0" fontId="26" fillId="8" borderId="55" xfId="3" applyNumberFormat="1" applyFont="1" applyFill="1" applyBorder="1" applyAlignment="1">
      <alignment horizontal="center" vertical="center" wrapText="1"/>
    </xf>
    <xf numFmtId="0" fontId="43" fillId="0" borderId="26" xfId="0" applyFont="1" applyBorder="1" applyAlignment="1">
      <alignment horizontal="center" vertical="center" wrapText="1"/>
    </xf>
    <xf numFmtId="0" fontId="43" fillId="0" borderId="24" xfId="0" applyFont="1" applyBorder="1" applyAlignment="1">
      <alignment horizontal="center" vertical="center" wrapText="1"/>
    </xf>
    <xf numFmtId="0" fontId="8" fillId="5" borderId="41"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8" fillId="4" borderId="41"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9" xfId="0" applyFont="1" applyFill="1" applyBorder="1" applyAlignment="1">
      <alignment horizontal="center" vertical="center" wrapText="1"/>
    </xf>
    <xf numFmtId="1" fontId="14" fillId="2" borderId="13" xfId="2" applyNumberFormat="1" applyFont="1" applyFill="1" applyBorder="1" applyAlignment="1">
      <alignment horizontal="center" vertical="center" wrapText="1"/>
    </xf>
    <xf numFmtId="1" fontId="14" fillId="2" borderId="29" xfId="2" applyNumberFormat="1" applyFont="1" applyFill="1" applyBorder="1" applyAlignment="1">
      <alignment horizontal="center" vertical="center" wrapText="1"/>
    </xf>
    <xf numFmtId="0" fontId="8" fillId="0" borderId="33" xfId="0" applyFont="1" applyBorder="1" applyAlignment="1">
      <alignment horizontal="center" vertical="center"/>
    </xf>
    <xf numFmtId="0" fontId="11" fillId="0" borderId="33" xfId="0" applyFont="1" applyBorder="1" applyAlignment="1">
      <alignment horizontal="center" vertical="center" wrapText="1"/>
    </xf>
    <xf numFmtId="1" fontId="3" fillId="2" borderId="17" xfId="2" applyNumberFormat="1" applyFont="1" applyFill="1" applyBorder="1" applyAlignment="1">
      <alignment horizontal="center" vertical="center" wrapText="1"/>
    </xf>
    <xf numFmtId="1" fontId="3" fillId="2" borderId="33" xfId="2" applyNumberFormat="1" applyFont="1" applyFill="1" applyBorder="1" applyAlignment="1">
      <alignment horizontal="center" vertical="center" wrapText="1"/>
    </xf>
    <xf numFmtId="1" fontId="3" fillId="2" borderId="14" xfId="2" applyNumberFormat="1"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9" fillId="5" borderId="17" xfId="0" applyFont="1" applyFill="1" applyBorder="1" applyAlignment="1">
      <alignment horizontal="center" vertical="center" wrapText="1"/>
    </xf>
    <xf numFmtId="0" fontId="9" fillId="5" borderId="14" xfId="0" applyFont="1" applyFill="1" applyBorder="1" applyAlignment="1">
      <alignment horizontal="center" vertical="center" wrapText="1"/>
    </xf>
    <xf numFmtId="1" fontId="14" fillId="2" borderId="30" xfId="2" applyNumberFormat="1" applyFont="1" applyFill="1" applyBorder="1" applyAlignment="1">
      <alignment horizontal="center" vertical="center" wrapText="1"/>
    </xf>
    <xf numFmtId="1" fontId="14" fillId="2" borderId="31" xfId="2" applyNumberFormat="1" applyFont="1" applyFill="1" applyBorder="1" applyAlignment="1">
      <alignment horizontal="center" vertical="center" wrapText="1"/>
    </xf>
    <xf numFmtId="0" fontId="11" fillId="7" borderId="41" xfId="0" applyFont="1" applyFill="1" applyBorder="1" applyAlignment="1">
      <alignment horizontal="center" vertical="center"/>
    </xf>
    <xf numFmtId="0" fontId="11" fillId="0" borderId="41" xfId="0" applyFont="1" applyBorder="1" applyAlignment="1">
      <alignment horizontal="center" vertical="center"/>
    </xf>
    <xf numFmtId="1" fontId="3" fillId="2" borderId="41" xfId="2" applyNumberFormat="1" applyFont="1" applyFill="1" applyBorder="1" applyAlignment="1">
      <alignment horizontal="center" vertical="center" wrapText="1"/>
    </xf>
    <xf numFmtId="0" fontId="11" fillId="0" borderId="11" xfId="0" applyFont="1" applyBorder="1" applyAlignment="1">
      <alignment horizontal="center" vertical="center"/>
    </xf>
    <xf numFmtId="0" fontId="12" fillId="0" borderId="6" xfId="0" applyFont="1" applyBorder="1" applyAlignment="1">
      <alignment horizontal="center" vertical="center"/>
    </xf>
    <xf numFmtId="0" fontId="11" fillId="0" borderId="17" xfId="0" applyFont="1" applyBorder="1" applyAlignment="1">
      <alignment horizontal="center" vertical="center"/>
    </xf>
    <xf numFmtId="0" fontId="11" fillId="0" borderId="33" xfId="0" applyFont="1" applyBorder="1" applyAlignment="1">
      <alignment horizontal="center" vertical="center"/>
    </xf>
    <xf numFmtId="0" fontId="11" fillId="7" borderId="17" xfId="0" applyFont="1" applyFill="1" applyBorder="1" applyAlignment="1">
      <alignment horizontal="center" vertical="center"/>
    </xf>
    <xf numFmtId="0" fontId="11" fillId="7" borderId="33" xfId="0" applyFont="1" applyFill="1" applyBorder="1" applyAlignment="1">
      <alignment horizontal="center" vertical="center"/>
    </xf>
    <xf numFmtId="0" fontId="8" fillId="0" borderId="17" xfId="0" applyFont="1" applyBorder="1" applyAlignment="1">
      <alignment horizontal="center" vertical="center"/>
    </xf>
    <xf numFmtId="0" fontId="11" fillId="0" borderId="17" xfId="0" applyFont="1" applyBorder="1" applyAlignment="1">
      <alignment horizontal="center"/>
    </xf>
    <xf numFmtId="0" fontId="11" fillId="0" borderId="33" xfId="0" applyFont="1" applyBorder="1" applyAlignment="1">
      <alignment horizontal="center"/>
    </xf>
    <xf numFmtId="1" fontId="14" fillId="2" borderId="28" xfId="2" applyNumberFormat="1" applyFont="1" applyFill="1" applyBorder="1" applyAlignment="1">
      <alignment horizontal="center" vertical="center" wrapText="1"/>
    </xf>
    <xf numFmtId="1" fontId="14" fillId="2" borderId="32" xfId="2" applyNumberFormat="1" applyFont="1" applyFill="1" applyBorder="1" applyAlignment="1">
      <alignment horizontal="center" vertical="center" wrapText="1"/>
    </xf>
  </cellXfs>
  <cellStyles count="9">
    <cellStyle name="Normal" xfId="0" builtinId="0"/>
    <cellStyle name="Normal 2" xfId="1" xr:uid="{00000000-0005-0000-0000-000001000000}"/>
    <cellStyle name="Normal 2 2" xfId="7" xr:uid="{00000000-0005-0000-0000-000002000000}"/>
    <cellStyle name="Normal 2 3" xfId="8" xr:uid="{00000000-0005-0000-0000-000003000000}"/>
    <cellStyle name="Normal 3" xfId="2" xr:uid="{00000000-0005-0000-0000-000004000000}"/>
    <cellStyle name="Normal 3 2" xfId="3" xr:uid="{00000000-0005-0000-0000-000005000000}"/>
    <cellStyle name="Normal 4" xfId="5" xr:uid="{00000000-0005-0000-0000-000006000000}"/>
    <cellStyle name="Normal 4 2" xfId="6" xr:uid="{00000000-0005-0000-0000-000007000000}"/>
    <cellStyle name="Normal 6" xfId="4" xr:uid="{00000000-0005-0000-0000-000008000000}"/>
  </cellStyles>
  <dxfs count="28">
    <dxf>
      <font>
        <b/>
        <i val="0"/>
        <color theme="0"/>
      </font>
      <fill>
        <patternFill>
          <bgColor rgb="FFFF0000"/>
        </patternFill>
      </fill>
    </dxf>
    <dxf>
      <font>
        <b/>
        <i val="0"/>
        <color theme="0"/>
      </font>
      <fill>
        <patternFill>
          <bgColor theme="6" tint="-0.499984740745262"/>
        </patternFill>
      </fill>
    </dxf>
    <dxf>
      <font>
        <b/>
        <i val="0"/>
        <color theme="1"/>
      </font>
      <fill>
        <patternFill>
          <bgColor rgb="FFFFFF00"/>
        </patternFill>
      </fill>
    </dxf>
    <dxf>
      <font>
        <b/>
        <i val="0"/>
        <color theme="1"/>
      </font>
      <fill>
        <patternFill>
          <bgColor rgb="FFFFFF00"/>
        </patternFill>
      </fill>
    </dxf>
    <dxf>
      <font>
        <b/>
        <i val="0"/>
        <color theme="0"/>
      </font>
      <fill>
        <patternFill>
          <bgColor theme="6" tint="-0.499984740745262"/>
        </patternFill>
      </fill>
    </dxf>
    <dxf>
      <font>
        <b/>
        <i val="0"/>
        <color theme="0"/>
      </font>
      <fill>
        <patternFill>
          <bgColor rgb="FFFF0000"/>
        </patternFill>
      </fill>
    </dxf>
    <dxf>
      <font>
        <b/>
        <i val="0"/>
        <color theme="1"/>
      </font>
      <fill>
        <patternFill>
          <bgColor rgb="FFFFFF00"/>
        </patternFill>
      </fill>
    </dxf>
    <dxf>
      <font>
        <b/>
        <i val="0"/>
        <color theme="0"/>
      </font>
      <fill>
        <patternFill>
          <bgColor theme="6" tint="-0.499984740745262"/>
        </patternFill>
      </fill>
    </dxf>
    <dxf>
      <font>
        <b/>
        <i val="0"/>
        <color theme="0"/>
      </font>
      <fill>
        <patternFill>
          <bgColor rgb="FFFF0000"/>
        </patternFill>
      </fill>
    </dxf>
    <dxf>
      <font>
        <b/>
        <i val="0"/>
        <color theme="1"/>
      </font>
      <fill>
        <patternFill>
          <bgColor rgb="FFFFFF00"/>
        </patternFill>
      </fill>
    </dxf>
    <dxf>
      <font>
        <b/>
        <i val="0"/>
        <color theme="0"/>
      </font>
      <fill>
        <patternFill>
          <bgColor theme="6" tint="-0.499984740745262"/>
        </patternFill>
      </fill>
    </dxf>
    <dxf>
      <font>
        <b/>
        <i val="0"/>
        <color theme="0"/>
      </font>
      <fill>
        <patternFill>
          <bgColor rgb="FFFF0000"/>
        </patternFill>
      </fill>
    </dxf>
    <dxf>
      <font>
        <b/>
        <i val="0"/>
        <color theme="1"/>
      </font>
      <fill>
        <patternFill>
          <bgColor rgb="FFFFFF00"/>
        </patternFill>
      </fill>
    </dxf>
    <dxf>
      <font>
        <b/>
        <i val="0"/>
        <color theme="0"/>
      </font>
      <fill>
        <patternFill>
          <bgColor rgb="FFFF0000"/>
        </patternFill>
      </fill>
    </dxf>
    <dxf>
      <font>
        <color rgb="FF9C0006"/>
      </font>
      <fill>
        <patternFill>
          <bgColor rgb="FFFFC7CE"/>
        </patternFill>
      </fill>
    </dxf>
    <dxf>
      <font>
        <b/>
        <i val="0"/>
        <color theme="0"/>
      </font>
      <fill>
        <patternFill>
          <bgColor theme="6" tint="-0.499984740745262"/>
        </patternFill>
      </fill>
    </dxf>
    <dxf>
      <font>
        <b/>
        <i val="0"/>
        <color theme="1"/>
      </font>
      <fill>
        <patternFill>
          <bgColor rgb="FFFFFF00"/>
        </patternFill>
      </fill>
    </dxf>
    <dxf>
      <font>
        <b/>
        <i val="0"/>
        <color theme="0"/>
      </font>
      <fill>
        <patternFill>
          <bgColor rgb="FFFF0000"/>
        </patternFill>
      </fill>
    </dxf>
    <dxf>
      <font>
        <color rgb="FF9C0006"/>
      </font>
      <fill>
        <patternFill>
          <bgColor rgb="FFFFC7CE"/>
        </patternFill>
      </fill>
    </dxf>
    <dxf>
      <font>
        <b/>
        <i val="0"/>
        <color theme="0"/>
      </font>
      <fill>
        <patternFill>
          <bgColor theme="6" tint="-0.499984740745262"/>
        </patternFill>
      </fill>
    </dxf>
    <dxf>
      <font>
        <b/>
        <i val="0"/>
        <color theme="1"/>
      </font>
      <fill>
        <patternFill>
          <bgColor rgb="FFFFFF00"/>
        </patternFill>
      </fill>
    </dxf>
    <dxf>
      <font>
        <b/>
        <i val="0"/>
        <color theme="0"/>
      </font>
      <fill>
        <patternFill>
          <bgColor rgb="FFFF0000"/>
        </patternFill>
      </fill>
    </dxf>
    <dxf>
      <font>
        <color rgb="FF9C0006"/>
      </font>
      <fill>
        <patternFill>
          <bgColor rgb="FFFFC7CE"/>
        </patternFill>
      </fill>
    </dxf>
    <dxf>
      <font>
        <b/>
        <i val="0"/>
        <color theme="0"/>
      </font>
      <fill>
        <patternFill>
          <bgColor theme="6" tint="-0.499984740745262"/>
        </patternFill>
      </fill>
    </dxf>
    <dxf>
      <font>
        <b/>
        <i val="0"/>
        <color theme="1"/>
      </font>
      <fill>
        <patternFill>
          <bgColor rgb="FFFFFF00"/>
        </patternFill>
      </fill>
    </dxf>
    <dxf>
      <font>
        <b/>
        <i val="0"/>
        <color theme="0"/>
      </font>
      <fill>
        <patternFill>
          <bgColor rgb="FFFF0000"/>
        </patternFill>
      </fill>
    </dxf>
    <dxf>
      <font>
        <color rgb="FF9C0006"/>
      </font>
      <fill>
        <patternFill>
          <bgColor rgb="FFFFC7CE"/>
        </patternFill>
      </fill>
    </dxf>
    <dxf>
      <font>
        <b/>
        <i val="0"/>
        <color theme="0"/>
      </font>
      <fill>
        <patternFill>
          <bgColor theme="6" tint="-0.499984740745262"/>
        </patternFill>
      </fill>
    </dxf>
  </dxfs>
  <tableStyles count="0" defaultTableStyle="TableStyleMedium2" defaultPivotStyle="PivotStyleLight16"/>
  <colors>
    <mruColors>
      <color rgb="FF305496"/>
      <color rgb="FF4D4E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20</xdr:col>
      <xdr:colOff>0</xdr:colOff>
      <xdr:row>6</xdr:row>
      <xdr:rowOff>95250</xdr:rowOff>
    </xdr:from>
    <xdr:to>
      <xdr:col>20</xdr:col>
      <xdr:colOff>374738</xdr:colOff>
      <xdr:row>7</xdr:row>
      <xdr:rowOff>71437</xdr:rowOff>
    </xdr:to>
    <xdr:pic>
      <xdr:nvPicPr>
        <xdr:cNvPr id="2" name="Imagen 1">
          <a:extLst>
            <a:ext uri="{FF2B5EF4-FFF2-40B4-BE49-F238E27FC236}">
              <a16:creationId xmlns:a16="http://schemas.microsoft.com/office/drawing/2014/main" id="{A1004647-0837-4CA9-BFEC-280B8E188102}"/>
            </a:ext>
          </a:extLst>
        </xdr:cNvPr>
        <xdr:cNvPicPr>
          <a:picLocks noChangeAspect="1"/>
        </xdr:cNvPicPr>
      </xdr:nvPicPr>
      <xdr:blipFill>
        <a:blip xmlns:r="http://schemas.openxmlformats.org/officeDocument/2006/relationships" r:embed="rId1"/>
        <a:stretch>
          <a:fillRect/>
        </a:stretch>
      </xdr:blipFill>
      <xdr:spPr>
        <a:xfrm>
          <a:off x="4622800" y="1498600"/>
          <a:ext cx="400138" cy="2428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1456893</xdr:colOff>
      <xdr:row>9</xdr:row>
      <xdr:rowOff>170708</xdr:rowOff>
    </xdr:from>
    <xdr:to>
      <xdr:col>1</xdr:col>
      <xdr:colOff>2297907</xdr:colOff>
      <xdr:row>9</xdr:row>
      <xdr:rowOff>416717</xdr:rowOff>
    </xdr:to>
    <xdr:sp macro="" textlink="">
      <xdr:nvSpPr>
        <xdr:cNvPr id="2" name="AutoShape 2">
          <a:extLst>
            <a:ext uri="{FF2B5EF4-FFF2-40B4-BE49-F238E27FC236}">
              <a16:creationId xmlns:a16="http://schemas.microsoft.com/office/drawing/2014/main" id="{16464B60-4792-41B8-A541-08F634DF0E32}"/>
            </a:ext>
            <a:ext uri="{147F2762-F138-4A5C-976F-8EAC2B608ADB}">
              <a16:predDERef xmlns:a16="http://schemas.microsoft.com/office/drawing/2014/main" pred="{D50B9AEB-C2B2-4844-A9B6-7DF004A85D5C}"/>
            </a:ext>
          </a:extLst>
        </xdr:cNvPr>
        <xdr:cNvSpPr>
          <a:spLocks noChangeArrowheads="1"/>
        </xdr:cNvSpPr>
      </xdr:nvSpPr>
      <xdr:spPr bwMode="auto">
        <a:xfrm>
          <a:off x="1552143" y="1828058"/>
          <a:ext cx="0" cy="11059"/>
        </a:xfrm>
        <a:prstGeom prst="flowChartTerminator">
          <a:avLst/>
        </a:prstGeom>
        <a:solidFill>
          <a:sysClr val="window" lastClr="FFFFFF"/>
        </a:solidFill>
        <a:ln w="12700">
          <a:solidFill>
            <a:schemeClr val="tx1"/>
          </a:solidFill>
          <a:miter lim="800000"/>
          <a:headEnd/>
          <a:tailEnd/>
        </a:ln>
      </xdr:spPr>
      <xdr:txBody>
        <a:bodyPr rot="0" vert="horz" wrap="square" lIns="91440" tIns="45720" rIns="91440" bIns="45720" anchor="ctr" anchorCtr="0"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chemeClr val="tx1">
                  <a:lumMod val="65000"/>
                  <a:lumOff val="35000"/>
                </a:schemeClr>
              </a:solidFill>
              <a:effectLst/>
              <a:uLnTx/>
              <a:uFillTx/>
              <a:latin typeface="Verdana" panose="020B0604030504040204" pitchFamily="34" charset="0"/>
              <a:ea typeface="Verdana" panose="020B0604030504040204" pitchFamily="34" charset="0"/>
              <a:cs typeface="Arial" panose="020B0604020202020204" pitchFamily="34" charset="0"/>
            </a:rPr>
            <a:t>INICIO</a:t>
          </a:r>
        </a:p>
      </xdr:txBody>
    </xdr:sp>
    <xdr:clientData/>
  </xdr:twoCellAnchor>
  <xdr:twoCellAnchor>
    <xdr:from>
      <xdr:col>1</xdr:col>
      <xdr:colOff>734787</xdr:colOff>
      <xdr:row>10</xdr:row>
      <xdr:rowOff>309447</xdr:rowOff>
    </xdr:from>
    <xdr:to>
      <xdr:col>1</xdr:col>
      <xdr:colOff>3020784</xdr:colOff>
      <xdr:row>10</xdr:row>
      <xdr:rowOff>898074</xdr:rowOff>
    </xdr:to>
    <xdr:sp macro="" textlink="">
      <xdr:nvSpPr>
        <xdr:cNvPr id="3" name="AutoShape 4">
          <a:extLst>
            <a:ext uri="{FF2B5EF4-FFF2-40B4-BE49-F238E27FC236}">
              <a16:creationId xmlns:a16="http://schemas.microsoft.com/office/drawing/2014/main" id="{62E179C4-14E2-4380-866F-FFB06B30B58C}"/>
            </a:ext>
            <a:ext uri="{147F2762-F138-4A5C-976F-8EAC2B608ADB}">
              <a16:predDERef xmlns:a16="http://schemas.microsoft.com/office/drawing/2014/main" pred="{855D790F-E2D0-4869-BBAF-2CFB81155A39}"/>
            </a:ext>
          </a:extLst>
        </xdr:cNvPr>
        <xdr:cNvSpPr>
          <a:spLocks noChangeArrowheads="1"/>
        </xdr:cNvSpPr>
      </xdr:nvSpPr>
      <xdr:spPr bwMode="auto">
        <a:xfrm>
          <a:off x="1509487" y="2023947"/>
          <a:ext cx="38097" cy="4427"/>
        </a:xfrm>
        <a:prstGeom prst="flowChartProcess">
          <a:avLst/>
        </a:prstGeom>
        <a:solidFill>
          <a:sysClr val="window" lastClr="FFFFFF"/>
        </a:solidFill>
        <a:ln w="12700">
          <a:solidFill>
            <a:schemeClr val="tx1"/>
          </a:solidFill>
          <a:round/>
          <a:headEnd/>
          <a:tailEnd/>
        </a:ln>
        <a:effectLst/>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a:rPr>
            <a:t>Validar el requerimiento</a:t>
          </a:r>
        </a:p>
      </xdr:txBody>
    </xdr:sp>
    <xdr:clientData/>
  </xdr:twoCellAnchor>
  <xdr:twoCellAnchor>
    <xdr:from>
      <xdr:col>1</xdr:col>
      <xdr:colOff>1877400</xdr:colOff>
      <xdr:row>9</xdr:row>
      <xdr:rowOff>416717</xdr:rowOff>
    </xdr:from>
    <xdr:to>
      <xdr:col>1</xdr:col>
      <xdr:colOff>1877786</xdr:colOff>
      <xdr:row>10</xdr:row>
      <xdr:rowOff>309447</xdr:rowOff>
    </xdr:to>
    <xdr:cxnSp macro="">
      <xdr:nvCxnSpPr>
        <xdr:cNvPr id="4" name="Conector: angular 18">
          <a:extLst>
            <a:ext uri="{FF2B5EF4-FFF2-40B4-BE49-F238E27FC236}">
              <a16:creationId xmlns:a16="http://schemas.microsoft.com/office/drawing/2014/main" id="{E708A86E-F679-490C-AA63-5A34545039D6}"/>
            </a:ext>
            <a:ext uri="{147F2762-F138-4A5C-976F-8EAC2B608ADB}">
              <a16:predDERef xmlns:a16="http://schemas.microsoft.com/office/drawing/2014/main" pred="{F8EF23D0-4CF7-4FDC-8005-F9B45745263E}"/>
            </a:ext>
          </a:extLst>
        </xdr:cNvPr>
        <xdr:cNvCxnSpPr>
          <a:stCxn id="2" idx="2"/>
          <a:endCxn id="3" idx="0"/>
          <a:extLst>
            <a:ext uri="{5F17804C-33F3-41E3-A699-7DCFA2EF7971}">
              <a16:cxnDERefs xmlns:a16="http://schemas.microsoft.com/office/drawing/2014/main" st="{855D790F-E2D0-4869-BBAF-2CFB81155A39}" end="{FB5B0C30-880D-4824-AB2A-719684852352}"/>
            </a:ext>
          </a:extLst>
        </xdr:cNvCxnSpPr>
      </xdr:nvCxnSpPr>
      <xdr:spPr>
        <a:xfrm rot="16200000" flipH="1">
          <a:off x="1454978" y="1931339"/>
          <a:ext cx="184830" cy="386"/>
        </a:xfrm>
        <a:prstGeom prst="bentConnector3">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945444</xdr:colOff>
      <xdr:row>10</xdr:row>
      <xdr:rowOff>1481667</xdr:rowOff>
    </xdr:from>
    <xdr:to>
      <xdr:col>1</xdr:col>
      <xdr:colOff>2779887</xdr:colOff>
      <xdr:row>10</xdr:row>
      <xdr:rowOff>2803576</xdr:rowOff>
    </xdr:to>
    <xdr:sp macro="" textlink="">
      <xdr:nvSpPr>
        <xdr:cNvPr id="5" name="Rombo 4">
          <a:extLst>
            <a:ext uri="{FF2B5EF4-FFF2-40B4-BE49-F238E27FC236}">
              <a16:creationId xmlns:a16="http://schemas.microsoft.com/office/drawing/2014/main" id="{E9DEBA0E-B43B-4E1A-BEBA-6FDBABAA5376}"/>
            </a:ext>
            <a:ext uri="{147F2762-F138-4A5C-976F-8EAC2B608ADB}">
              <a16:predDERef xmlns:a16="http://schemas.microsoft.com/office/drawing/2014/main" pred="{2FEE59FF-CE8E-4C15-951A-701CC71307CB}"/>
            </a:ext>
          </a:extLst>
        </xdr:cNvPr>
        <xdr:cNvSpPr/>
      </xdr:nvSpPr>
      <xdr:spPr>
        <a:xfrm>
          <a:off x="1548694" y="2027767"/>
          <a:ext cx="0" cy="0"/>
        </a:xfrm>
        <a:prstGeom prst="diamond">
          <a:avLst/>
        </a:prstGeom>
        <a:solidFill>
          <a:sysClr val="window" lastClr="FFFFFF"/>
        </a:solidFill>
        <a:ln w="12700">
          <a:solidFill>
            <a:schemeClr val="tx1"/>
          </a:solidFill>
          <a:round/>
          <a:headEnd/>
          <a:tailEnd/>
        </a:ln>
        <a:effectLst/>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ES" sz="9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a:rPr>
            <a:t>¿Es posible atender el requerimiento?</a:t>
          </a:r>
        </a:p>
      </xdr:txBody>
    </xdr:sp>
    <xdr:clientData/>
  </xdr:twoCellAnchor>
  <xdr:twoCellAnchor>
    <xdr:from>
      <xdr:col>1</xdr:col>
      <xdr:colOff>421823</xdr:colOff>
      <xdr:row>11</xdr:row>
      <xdr:rowOff>643669</xdr:rowOff>
    </xdr:from>
    <xdr:to>
      <xdr:col>1</xdr:col>
      <xdr:colOff>3254301</xdr:colOff>
      <xdr:row>11</xdr:row>
      <xdr:rowOff>1179707</xdr:rowOff>
    </xdr:to>
    <xdr:sp macro="" textlink="">
      <xdr:nvSpPr>
        <xdr:cNvPr id="6" name="AutoShape 4">
          <a:extLst>
            <a:ext uri="{FF2B5EF4-FFF2-40B4-BE49-F238E27FC236}">
              <a16:creationId xmlns:a16="http://schemas.microsoft.com/office/drawing/2014/main" id="{8002206F-FD12-4F0A-AC6E-8B1AE5705B07}"/>
            </a:ext>
            <a:ext uri="{147F2762-F138-4A5C-976F-8EAC2B608ADB}">
              <a16:predDERef xmlns:a16="http://schemas.microsoft.com/office/drawing/2014/main" pred="{D34694BB-E8D4-4399-B292-6C1C546C3EF8}"/>
            </a:ext>
          </a:extLst>
        </xdr:cNvPr>
        <xdr:cNvSpPr>
          <a:spLocks noChangeArrowheads="1"/>
        </xdr:cNvSpPr>
      </xdr:nvSpPr>
      <xdr:spPr bwMode="auto">
        <a:xfrm>
          <a:off x="1196523" y="2212119"/>
          <a:ext cx="355978" cy="0"/>
        </a:xfrm>
        <a:prstGeom prst="flowChartProcess">
          <a:avLst/>
        </a:prstGeom>
        <a:solidFill>
          <a:sysClr val="window" lastClr="FFFFFF"/>
        </a:solidFill>
        <a:ln w="12700">
          <a:solidFill>
            <a:schemeClr val="tx1"/>
          </a:solidFill>
          <a:round/>
          <a:headEnd/>
          <a:tailEnd/>
        </a:ln>
        <a:effectLst/>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a:rPr>
            <a:t>Consultar fuentes de información</a:t>
          </a:r>
        </a:p>
      </xdr:txBody>
    </xdr:sp>
    <xdr:clientData/>
  </xdr:twoCellAnchor>
  <xdr:twoCellAnchor>
    <xdr:from>
      <xdr:col>1</xdr:col>
      <xdr:colOff>1945608</xdr:colOff>
      <xdr:row>10</xdr:row>
      <xdr:rowOff>3281893</xdr:rowOff>
    </xdr:from>
    <xdr:to>
      <xdr:col>1</xdr:col>
      <xdr:colOff>2416625</xdr:colOff>
      <xdr:row>10</xdr:row>
      <xdr:rowOff>3543568</xdr:rowOff>
    </xdr:to>
    <xdr:sp macro="" textlink="">
      <xdr:nvSpPr>
        <xdr:cNvPr id="7" name="CuadroTexto 6">
          <a:extLst>
            <a:ext uri="{FF2B5EF4-FFF2-40B4-BE49-F238E27FC236}">
              <a16:creationId xmlns:a16="http://schemas.microsoft.com/office/drawing/2014/main" id="{90AFA27B-B142-4072-8654-AF1982138360}"/>
            </a:ext>
            <a:ext uri="{147F2762-F138-4A5C-976F-8EAC2B608ADB}">
              <a16:predDERef xmlns:a16="http://schemas.microsoft.com/office/drawing/2014/main" pred="{A3C511E9-C544-4EA5-9CF7-401A06846B51}"/>
            </a:ext>
          </a:extLst>
        </xdr:cNvPr>
        <xdr:cNvSpPr txBox="1"/>
      </xdr:nvSpPr>
      <xdr:spPr>
        <a:xfrm>
          <a:off x="1551908" y="2024593"/>
          <a:ext cx="0" cy="1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tx1">
                  <a:lumMod val="65000"/>
                  <a:lumOff val="35000"/>
                </a:schemeClr>
              </a:solidFill>
              <a:latin typeface="Century Gothic" panose="020B0502020202020204" pitchFamily="34" charset="0"/>
            </a:rPr>
            <a:t>Si</a:t>
          </a:r>
        </a:p>
      </xdr:txBody>
    </xdr:sp>
    <xdr:clientData/>
  </xdr:twoCellAnchor>
  <xdr:twoCellAnchor>
    <xdr:from>
      <xdr:col>1</xdr:col>
      <xdr:colOff>140603</xdr:colOff>
      <xdr:row>10</xdr:row>
      <xdr:rowOff>2772146</xdr:rowOff>
    </xdr:from>
    <xdr:to>
      <xdr:col>1</xdr:col>
      <xdr:colOff>1211035</xdr:colOff>
      <xdr:row>10</xdr:row>
      <xdr:rowOff>3308184</xdr:rowOff>
    </xdr:to>
    <xdr:sp macro="" textlink="">
      <xdr:nvSpPr>
        <xdr:cNvPr id="8" name="AutoShape 4">
          <a:extLst>
            <a:ext uri="{FF2B5EF4-FFF2-40B4-BE49-F238E27FC236}">
              <a16:creationId xmlns:a16="http://schemas.microsoft.com/office/drawing/2014/main" id="{AA8477C8-CD43-464E-A1EF-C9C3C6BDE615}"/>
            </a:ext>
            <a:ext uri="{147F2762-F138-4A5C-976F-8EAC2B608ADB}">
              <a16:predDERef xmlns:a16="http://schemas.microsoft.com/office/drawing/2014/main" pred="{9E3632AE-14EE-4E3C-9CB8-3E2D64A6DE0F}"/>
            </a:ext>
          </a:extLst>
        </xdr:cNvPr>
        <xdr:cNvSpPr>
          <a:spLocks noChangeArrowheads="1"/>
        </xdr:cNvSpPr>
      </xdr:nvSpPr>
      <xdr:spPr bwMode="auto">
        <a:xfrm>
          <a:off x="915303" y="2022846"/>
          <a:ext cx="632282" cy="2638"/>
        </a:xfrm>
        <a:prstGeom prst="flowChartProcess">
          <a:avLst/>
        </a:prstGeom>
        <a:solidFill>
          <a:sysClr val="window" lastClr="FFFFFF"/>
        </a:solidFill>
        <a:ln w="12700">
          <a:solidFill>
            <a:schemeClr val="tx1"/>
          </a:solidFill>
          <a:round/>
          <a:headEnd/>
          <a:tailEnd/>
        </a:ln>
        <a:effectLst/>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a:rPr>
            <a:t>Se da respuesta al solicitante</a:t>
          </a:r>
        </a:p>
      </xdr:txBody>
    </xdr:sp>
    <xdr:clientData/>
  </xdr:twoCellAnchor>
  <xdr:twoCellAnchor>
    <xdr:from>
      <xdr:col>1</xdr:col>
      <xdr:colOff>190285</xdr:colOff>
      <xdr:row>10</xdr:row>
      <xdr:rowOff>2274963</xdr:rowOff>
    </xdr:from>
    <xdr:to>
      <xdr:col>1</xdr:col>
      <xdr:colOff>661302</xdr:colOff>
      <xdr:row>10</xdr:row>
      <xdr:rowOff>2536638</xdr:rowOff>
    </xdr:to>
    <xdr:sp macro="" textlink="">
      <xdr:nvSpPr>
        <xdr:cNvPr id="9" name="CuadroTexto 8">
          <a:extLst>
            <a:ext uri="{FF2B5EF4-FFF2-40B4-BE49-F238E27FC236}">
              <a16:creationId xmlns:a16="http://schemas.microsoft.com/office/drawing/2014/main" id="{B0441A5A-AB77-4EC3-A1C9-859148757584}"/>
            </a:ext>
            <a:ext uri="{147F2762-F138-4A5C-976F-8EAC2B608ADB}">
              <a16:predDERef xmlns:a16="http://schemas.microsoft.com/office/drawing/2014/main" pred="{E02F96C0-9BEA-47B6-ADF6-8CAE8F8C32B9}"/>
            </a:ext>
          </a:extLst>
        </xdr:cNvPr>
        <xdr:cNvSpPr txBox="1"/>
      </xdr:nvSpPr>
      <xdr:spPr>
        <a:xfrm>
          <a:off x="964985" y="2027313"/>
          <a:ext cx="471017" cy="1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tx1">
                  <a:lumMod val="65000"/>
                  <a:lumOff val="35000"/>
                </a:schemeClr>
              </a:solidFill>
              <a:latin typeface="Century Gothic" panose="020B0502020202020204" pitchFamily="34" charset="0"/>
            </a:rPr>
            <a:t>No</a:t>
          </a:r>
        </a:p>
      </xdr:txBody>
    </xdr:sp>
    <xdr:clientData/>
  </xdr:twoCellAnchor>
  <xdr:twoCellAnchor>
    <xdr:from>
      <xdr:col>1</xdr:col>
      <xdr:colOff>1872107</xdr:colOff>
      <xdr:row>10</xdr:row>
      <xdr:rowOff>916247</xdr:rowOff>
    </xdr:from>
    <xdr:to>
      <xdr:col>1</xdr:col>
      <xdr:colOff>1872493</xdr:colOff>
      <xdr:row>10</xdr:row>
      <xdr:rowOff>1475727</xdr:rowOff>
    </xdr:to>
    <xdr:cxnSp macro="">
      <xdr:nvCxnSpPr>
        <xdr:cNvPr id="10" name="Conector: angular 18">
          <a:extLst>
            <a:ext uri="{FF2B5EF4-FFF2-40B4-BE49-F238E27FC236}">
              <a16:creationId xmlns:a16="http://schemas.microsoft.com/office/drawing/2014/main" id="{8B8C46C3-FB6C-4BF5-963C-70082FD6BCE9}"/>
            </a:ext>
            <a:ext uri="{147F2762-F138-4A5C-976F-8EAC2B608ADB}">
              <a16:predDERef xmlns:a16="http://schemas.microsoft.com/office/drawing/2014/main" pred="{03F0F495-F580-48F3-9156-5BA284E5222B}"/>
            </a:ext>
          </a:extLst>
        </xdr:cNvPr>
        <xdr:cNvCxnSpPr>
          <a:extLst>
            <a:ext uri="{5F17804C-33F3-41E3-A699-7DCFA2EF7971}">
              <a16:cxnDERefs xmlns:a16="http://schemas.microsoft.com/office/drawing/2014/main" st="{1B8BF5D7-70DA-4EA9-97CC-FA6EC2FB8430}" end="{8A389CE9-EA09-4318-A82C-E355FB5E3709}"/>
            </a:ext>
          </a:extLst>
        </xdr:cNvCxnSpPr>
      </xdr:nvCxnSpPr>
      <xdr:spPr>
        <a:xfrm rot="16200000" flipH="1">
          <a:off x="1548110" y="2027644"/>
          <a:ext cx="680" cy="386"/>
        </a:xfrm>
        <a:prstGeom prst="bentConnector3">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979714</xdr:colOff>
      <xdr:row>12</xdr:row>
      <xdr:rowOff>1584436</xdr:rowOff>
    </xdr:from>
    <xdr:to>
      <xdr:col>1</xdr:col>
      <xdr:colOff>2704799</xdr:colOff>
      <xdr:row>12</xdr:row>
      <xdr:rowOff>2938136</xdr:rowOff>
    </xdr:to>
    <xdr:sp macro="" textlink="">
      <xdr:nvSpPr>
        <xdr:cNvPr id="11" name="Rombo 10">
          <a:extLst>
            <a:ext uri="{FF2B5EF4-FFF2-40B4-BE49-F238E27FC236}">
              <a16:creationId xmlns:a16="http://schemas.microsoft.com/office/drawing/2014/main" id="{6AAF1809-AA77-461E-86E5-06367A2DA7AA}"/>
            </a:ext>
            <a:ext uri="{147F2762-F138-4A5C-976F-8EAC2B608ADB}">
              <a16:predDERef xmlns:a16="http://schemas.microsoft.com/office/drawing/2014/main" pred="{A9CCC19C-D54D-4A08-B1FA-21008D1F0292}"/>
            </a:ext>
          </a:extLst>
        </xdr:cNvPr>
        <xdr:cNvSpPr/>
      </xdr:nvSpPr>
      <xdr:spPr>
        <a:xfrm>
          <a:off x="1551214" y="2390886"/>
          <a:ext cx="0" cy="1150"/>
        </a:xfrm>
        <a:prstGeom prst="diamond">
          <a:avLst/>
        </a:prstGeom>
        <a:solidFill>
          <a:sysClr val="window" lastClr="FFFFFF"/>
        </a:solidFill>
        <a:ln w="12700">
          <a:solidFill>
            <a:schemeClr val="tx1"/>
          </a:solidFill>
          <a:round/>
          <a:headEnd/>
          <a:tailEnd/>
        </a:ln>
        <a:effectLst/>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ES" sz="10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a:rPr>
            <a:t>¿Cumple los criterios de la solicitud?</a:t>
          </a:r>
        </a:p>
      </xdr:txBody>
    </xdr:sp>
    <xdr:clientData/>
  </xdr:twoCellAnchor>
  <xdr:twoCellAnchor>
    <xdr:from>
      <xdr:col>1</xdr:col>
      <xdr:colOff>530682</xdr:colOff>
      <xdr:row>13</xdr:row>
      <xdr:rowOff>790289</xdr:rowOff>
    </xdr:from>
    <xdr:to>
      <xdr:col>1</xdr:col>
      <xdr:colOff>3149476</xdr:colOff>
      <xdr:row>13</xdr:row>
      <xdr:rowOff>1224702</xdr:rowOff>
    </xdr:to>
    <xdr:sp macro="" textlink="">
      <xdr:nvSpPr>
        <xdr:cNvPr id="12" name="AutoShape 4">
          <a:extLst>
            <a:ext uri="{FF2B5EF4-FFF2-40B4-BE49-F238E27FC236}">
              <a16:creationId xmlns:a16="http://schemas.microsoft.com/office/drawing/2014/main" id="{4AB2B854-40F2-4ADF-B84D-4941B4B080DC}"/>
            </a:ext>
            <a:ext uri="{147F2762-F138-4A5C-976F-8EAC2B608ADB}">
              <a16:predDERef xmlns:a16="http://schemas.microsoft.com/office/drawing/2014/main" pred="{62A349AF-65ED-4B61-BE8E-77A29533FE8D}"/>
            </a:ext>
          </a:extLst>
        </xdr:cNvPr>
        <xdr:cNvSpPr>
          <a:spLocks noChangeArrowheads="1"/>
        </xdr:cNvSpPr>
      </xdr:nvSpPr>
      <xdr:spPr bwMode="auto">
        <a:xfrm>
          <a:off x="1305382" y="2580989"/>
          <a:ext cx="243894" cy="0"/>
        </a:xfrm>
        <a:prstGeom prst="flowChartProcess">
          <a:avLst/>
        </a:prstGeom>
        <a:solidFill>
          <a:sysClr val="window" lastClr="FFFFFF"/>
        </a:solidFill>
        <a:ln w="12700">
          <a:solidFill>
            <a:schemeClr val="tx1"/>
          </a:solidFill>
          <a:round/>
          <a:headEnd/>
          <a:tailEnd/>
        </a:ln>
        <a:effectLst/>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a:rPr>
            <a:t>Construir ficha metodológica</a:t>
          </a:r>
        </a:p>
      </xdr:txBody>
    </xdr:sp>
    <xdr:clientData/>
  </xdr:twoCellAnchor>
  <xdr:twoCellAnchor>
    <xdr:from>
      <xdr:col>1</xdr:col>
      <xdr:colOff>2122500</xdr:colOff>
      <xdr:row>12</xdr:row>
      <xdr:rowOff>2977962</xdr:rowOff>
    </xdr:from>
    <xdr:to>
      <xdr:col>1</xdr:col>
      <xdr:colOff>2593517</xdr:colOff>
      <xdr:row>12</xdr:row>
      <xdr:rowOff>3190028</xdr:rowOff>
    </xdr:to>
    <xdr:sp macro="" textlink="">
      <xdr:nvSpPr>
        <xdr:cNvPr id="13" name="CuadroTexto 12">
          <a:extLst>
            <a:ext uri="{FF2B5EF4-FFF2-40B4-BE49-F238E27FC236}">
              <a16:creationId xmlns:a16="http://schemas.microsoft.com/office/drawing/2014/main" id="{F42C3D19-50A2-4C96-B6A3-FE39816CEE14}"/>
            </a:ext>
            <a:ext uri="{147F2762-F138-4A5C-976F-8EAC2B608ADB}">
              <a16:predDERef xmlns:a16="http://schemas.microsoft.com/office/drawing/2014/main" pred="{95C3411C-3BA4-4DD7-91D6-52BBE6A50C12}"/>
            </a:ext>
          </a:extLst>
        </xdr:cNvPr>
        <xdr:cNvSpPr txBox="1"/>
      </xdr:nvSpPr>
      <xdr:spPr>
        <a:xfrm>
          <a:off x="1551000" y="2393762"/>
          <a:ext cx="1117" cy="2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tx1">
                  <a:lumMod val="65000"/>
                  <a:lumOff val="35000"/>
                </a:schemeClr>
              </a:solidFill>
              <a:latin typeface="Century Gothic" panose="020B0502020202020204" pitchFamily="34" charset="0"/>
            </a:rPr>
            <a:t>Si</a:t>
          </a:r>
        </a:p>
      </xdr:txBody>
    </xdr:sp>
    <xdr:clientData/>
  </xdr:twoCellAnchor>
  <xdr:twoCellAnchor>
    <xdr:from>
      <xdr:col>1</xdr:col>
      <xdr:colOff>687701</xdr:colOff>
      <xdr:row>12</xdr:row>
      <xdr:rowOff>1821354</xdr:rowOff>
    </xdr:from>
    <xdr:to>
      <xdr:col>1</xdr:col>
      <xdr:colOff>1158718</xdr:colOff>
      <xdr:row>12</xdr:row>
      <xdr:rowOff>2033420</xdr:rowOff>
    </xdr:to>
    <xdr:sp macro="" textlink="">
      <xdr:nvSpPr>
        <xdr:cNvPr id="14" name="CuadroTexto 13">
          <a:extLst>
            <a:ext uri="{FF2B5EF4-FFF2-40B4-BE49-F238E27FC236}">
              <a16:creationId xmlns:a16="http://schemas.microsoft.com/office/drawing/2014/main" id="{BCEB53A5-867D-48C0-B1E0-1E5A2BCDC814}"/>
            </a:ext>
            <a:ext uri="{147F2762-F138-4A5C-976F-8EAC2B608ADB}">
              <a16:predDERef xmlns:a16="http://schemas.microsoft.com/office/drawing/2014/main" pred="{3205FB6F-5B5E-497C-8CA1-AA1DC6C185B1}"/>
            </a:ext>
          </a:extLst>
        </xdr:cNvPr>
        <xdr:cNvSpPr txBox="1"/>
      </xdr:nvSpPr>
      <xdr:spPr>
        <a:xfrm>
          <a:off x="1462401" y="2392854"/>
          <a:ext cx="90017" cy="2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tx1">
                  <a:lumMod val="65000"/>
                  <a:lumOff val="35000"/>
                </a:schemeClr>
              </a:solidFill>
              <a:latin typeface="Century Gothic" panose="020B0502020202020204" pitchFamily="34" charset="0"/>
            </a:rPr>
            <a:t>No</a:t>
          </a:r>
        </a:p>
      </xdr:txBody>
    </xdr:sp>
    <xdr:clientData/>
  </xdr:twoCellAnchor>
  <xdr:twoCellAnchor>
    <xdr:from>
      <xdr:col>1</xdr:col>
      <xdr:colOff>1551214</xdr:colOff>
      <xdr:row>16</xdr:row>
      <xdr:rowOff>176892</xdr:rowOff>
    </xdr:from>
    <xdr:to>
      <xdr:col>1</xdr:col>
      <xdr:colOff>2136321</xdr:colOff>
      <xdr:row>16</xdr:row>
      <xdr:rowOff>680356</xdr:rowOff>
    </xdr:to>
    <xdr:sp macro="" textlink="">
      <xdr:nvSpPr>
        <xdr:cNvPr id="15" name="Elipse 14">
          <a:extLst>
            <a:ext uri="{FF2B5EF4-FFF2-40B4-BE49-F238E27FC236}">
              <a16:creationId xmlns:a16="http://schemas.microsoft.com/office/drawing/2014/main" id="{E12E4FA8-C0CA-46E0-864F-C178D80D6A31}"/>
            </a:ext>
          </a:extLst>
        </xdr:cNvPr>
        <xdr:cNvSpPr/>
      </xdr:nvSpPr>
      <xdr:spPr>
        <a:xfrm>
          <a:off x="1551214" y="3123292"/>
          <a:ext cx="907" cy="8164"/>
        </a:xfrm>
        <a:prstGeom prst="ellipse">
          <a:avLst/>
        </a:prstGeom>
        <a:ln>
          <a:solidFill>
            <a:schemeClr val="tx1"/>
          </a:solidFill>
        </a:ln>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s-CO" sz="1000" kern="1200">
              <a:solidFill>
                <a:sysClr val="windowText" lastClr="000000"/>
              </a:solidFill>
              <a:latin typeface="Verdana" panose="020B0604030504040204" pitchFamily="34" charset="0"/>
              <a:ea typeface="Verdana" panose="020B0604030504040204" pitchFamily="34" charset="0"/>
            </a:rPr>
            <a:t>FIN</a:t>
          </a:r>
        </a:p>
      </xdr:txBody>
    </xdr:sp>
    <xdr:clientData/>
  </xdr:twoCellAnchor>
  <xdr:twoCellAnchor>
    <xdr:from>
      <xdr:col>1</xdr:col>
      <xdr:colOff>666750</xdr:colOff>
      <xdr:row>10</xdr:row>
      <xdr:rowOff>2142622</xdr:rowOff>
    </xdr:from>
    <xdr:to>
      <xdr:col>1</xdr:col>
      <xdr:colOff>945444</xdr:colOff>
      <xdr:row>10</xdr:row>
      <xdr:rowOff>2762250</xdr:rowOff>
    </xdr:to>
    <xdr:cxnSp macro="">
      <xdr:nvCxnSpPr>
        <xdr:cNvPr id="16" name="Conector: angular 15">
          <a:extLst>
            <a:ext uri="{FF2B5EF4-FFF2-40B4-BE49-F238E27FC236}">
              <a16:creationId xmlns:a16="http://schemas.microsoft.com/office/drawing/2014/main" id="{E94B49E8-B605-452C-AD9C-2CCDD7BF74B4}"/>
            </a:ext>
          </a:extLst>
        </xdr:cNvPr>
        <xdr:cNvCxnSpPr>
          <a:stCxn id="5" idx="1"/>
        </xdr:cNvCxnSpPr>
      </xdr:nvCxnSpPr>
      <xdr:spPr>
        <a:xfrm rot="10800000" flipV="1">
          <a:off x="1441450" y="2028322"/>
          <a:ext cx="107244" cy="0"/>
        </a:xfrm>
        <a:prstGeom prst="bentConnector2">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1838062</xdr:colOff>
      <xdr:row>10</xdr:row>
      <xdr:rowOff>2803576</xdr:rowOff>
    </xdr:from>
    <xdr:to>
      <xdr:col>1</xdr:col>
      <xdr:colOff>1862666</xdr:colOff>
      <xdr:row>11</xdr:row>
      <xdr:rowOff>643669</xdr:rowOff>
    </xdr:to>
    <xdr:cxnSp macro="">
      <xdr:nvCxnSpPr>
        <xdr:cNvPr id="17" name="Conector recto de flecha 16">
          <a:extLst>
            <a:ext uri="{FF2B5EF4-FFF2-40B4-BE49-F238E27FC236}">
              <a16:creationId xmlns:a16="http://schemas.microsoft.com/office/drawing/2014/main" id="{9FE1362D-8C6C-442A-A4F6-9F287E379C5B}"/>
            </a:ext>
          </a:extLst>
        </xdr:cNvPr>
        <xdr:cNvCxnSpPr>
          <a:stCxn id="5" idx="2"/>
          <a:endCxn id="6" idx="0"/>
        </xdr:cNvCxnSpPr>
      </xdr:nvCxnSpPr>
      <xdr:spPr>
        <a:xfrm flipH="1">
          <a:off x="1552312" y="2022526"/>
          <a:ext cx="0" cy="18959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503465</xdr:colOff>
      <xdr:row>12</xdr:row>
      <xdr:rowOff>408214</xdr:rowOff>
    </xdr:from>
    <xdr:to>
      <xdr:col>1</xdr:col>
      <xdr:colOff>3184072</xdr:colOff>
      <xdr:row>12</xdr:row>
      <xdr:rowOff>1048473</xdr:rowOff>
    </xdr:to>
    <xdr:sp macro="" textlink="">
      <xdr:nvSpPr>
        <xdr:cNvPr id="18" name="AutoShape 4">
          <a:extLst>
            <a:ext uri="{FF2B5EF4-FFF2-40B4-BE49-F238E27FC236}">
              <a16:creationId xmlns:a16="http://schemas.microsoft.com/office/drawing/2014/main" id="{3B6DFC80-E594-4100-8D4A-AA78054D26E2}"/>
            </a:ext>
            <a:ext uri="{147F2762-F138-4A5C-976F-8EAC2B608ADB}">
              <a16:predDERef xmlns:a16="http://schemas.microsoft.com/office/drawing/2014/main" pred="{75FB7A83-318C-40A5-868B-23E570A83EF9}"/>
            </a:ext>
          </a:extLst>
        </xdr:cNvPr>
        <xdr:cNvSpPr>
          <a:spLocks noChangeArrowheads="1"/>
        </xdr:cNvSpPr>
      </xdr:nvSpPr>
      <xdr:spPr bwMode="auto">
        <a:xfrm>
          <a:off x="1278165" y="2395764"/>
          <a:ext cx="273957" cy="0"/>
        </a:xfrm>
        <a:prstGeom prst="flowChartProcess">
          <a:avLst/>
        </a:prstGeom>
        <a:solidFill>
          <a:sysClr val="window" lastClr="FFFFFF"/>
        </a:solidFill>
        <a:ln w="12700">
          <a:solidFill>
            <a:schemeClr val="tx1"/>
          </a:solidFill>
          <a:round/>
          <a:headEnd/>
          <a:tailEnd/>
        </a:ln>
        <a:effectLst/>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a:rPr>
            <a:t>Validar la base de datos depurada</a:t>
          </a:r>
        </a:p>
      </xdr:txBody>
    </xdr:sp>
    <xdr:clientData/>
  </xdr:twoCellAnchor>
  <xdr:twoCellAnchor>
    <xdr:from>
      <xdr:col>1</xdr:col>
      <xdr:colOff>1838062</xdr:colOff>
      <xdr:row>11</xdr:row>
      <xdr:rowOff>1179707</xdr:rowOff>
    </xdr:from>
    <xdr:to>
      <xdr:col>1</xdr:col>
      <xdr:colOff>1843769</xdr:colOff>
      <xdr:row>12</xdr:row>
      <xdr:rowOff>408214</xdr:rowOff>
    </xdr:to>
    <xdr:cxnSp macro="">
      <xdr:nvCxnSpPr>
        <xdr:cNvPr id="19" name="Conector recto de flecha 18">
          <a:extLst>
            <a:ext uri="{FF2B5EF4-FFF2-40B4-BE49-F238E27FC236}">
              <a16:creationId xmlns:a16="http://schemas.microsoft.com/office/drawing/2014/main" id="{A372EF32-7F7A-4C3A-9F8B-388CCABF8350}"/>
            </a:ext>
          </a:extLst>
        </xdr:cNvPr>
        <xdr:cNvCxnSpPr>
          <a:stCxn id="6" idx="2"/>
          <a:endCxn id="18" idx="0"/>
        </xdr:cNvCxnSpPr>
      </xdr:nvCxnSpPr>
      <xdr:spPr>
        <a:xfrm>
          <a:off x="1552312" y="2208407"/>
          <a:ext cx="0" cy="18735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1842257</xdr:colOff>
      <xdr:row>12</xdr:row>
      <xdr:rowOff>1048473</xdr:rowOff>
    </xdr:from>
    <xdr:to>
      <xdr:col>1</xdr:col>
      <xdr:colOff>1843769</xdr:colOff>
      <xdr:row>12</xdr:row>
      <xdr:rowOff>1584436</xdr:rowOff>
    </xdr:to>
    <xdr:cxnSp macro="">
      <xdr:nvCxnSpPr>
        <xdr:cNvPr id="20" name="Conector recto de flecha 19">
          <a:extLst>
            <a:ext uri="{FF2B5EF4-FFF2-40B4-BE49-F238E27FC236}">
              <a16:creationId xmlns:a16="http://schemas.microsoft.com/office/drawing/2014/main" id="{264F05C5-2C2C-4E4B-9D5E-F5CCCEB7E039}"/>
            </a:ext>
          </a:extLst>
        </xdr:cNvPr>
        <xdr:cNvCxnSpPr>
          <a:stCxn id="18" idx="2"/>
          <a:endCxn id="11" idx="0"/>
        </xdr:cNvCxnSpPr>
      </xdr:nvCxnSpPr>
      <xdr:spPr>
        <a:xfrm flipH="1">
          <a:off x="1550157" y="2394673"/>
          <a:ext cx="1512"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421824</xdr:colOff>
      <xdr:row>11</xdr:row>
      <xdr:rowOff>911689</xdr:rowOff>
    </xdr:from>
    <xdr:to>
      <xdr:col>1</xdr:col>
      <xdr:colOff>979715</xdr:colOff>
      <xdr:row>12</xdr:row>
      <xdr:rowOff>2261287</xdr:rowOff>
    </xdr:to>
    <xdr:cxnSp macro="">
      <xdr:nvCxnSpPr>
        <xdr:cNvPr id="21" name="Conector: angular 20">
          <a:extLst>
            <a:ext uri="{FF2B5EF4-FFF2-40B4-BE49-F238E27FC236}">
              <a16:creationId xmlns:a16="http://schemas.microsoft.com/office/drawing/2014/main" id="{149C25A9-A493-4189-B83A-687ABB4902DF}"/>
            </a:ext>
          </a:extLst>
        </xdr:cNvPr>
        <xdr:cNvCxnSpPr>
          <a:stCxn id="11" idx="1"/>
          <a:endCxn id="6" idx="1"/>
        </xdr:cNvCxnSpPr>
      </xdr:nvCxnSpPr>
      <xdr:spPr>
        <a:xfrm rot="10800000">
          <a:off x="1196524" y="2207089"/>
          <a:ext cx="354691" cy="187548"/>
        </a:xfrm>
        <a:prstGeom prst="bentConnector3">
          <a:avLst>
            <a:gd name="adj1" fmla="val 140976"/>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1840079</xdr:colOff>
      <xdr:row>12</xdr:row>
      <xdr:rowOff>2938136</xdr:rowOff>
    </xdr:from>
    <xdr:to>
      <xdr:col>1</xdr:col>
      <xdr:colOff>1842257</xdr:colOff>
      <xdr:row>13</xdr:row>
      <xdr:rowOff>790289</xdr:rowOff>
    </xdr:to>
    <xdr:cxnSp macro="">
      <xdr:nvCxnSpPr>
        <xdr:cNvPr id="22" name="Conector recto de flecha 21">
          <a:extLst>
            <a:ext uri="{FF2B5EF4-FFF2-40B4-BE49-F238E27FC236}">
              <a16:creationId xmlns:a16="http://schemas.microsoft.com/office/drawing/2014/main" id="{28B7C7A7-16FA-4569-8386-82D1A64892D3}"/>
            </a:ext>
          </a:extLst>
        </xdr:cNvPr>
        <xdr:cNvCxnSpPr>
          <a:stCxn id="11" idx="2"/>
          <a:endCxn id="12" idx="0"/>
        </xdr:cNvCxnSpPr>
      </xdr:nvCxnSpPr>
      <xdr:spPr>
        <a:xfrm flipH="1">
          <a:off x="1547979" y="2392036"/>
          <a:ext cx="2178" cy="18895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979714</xdr:colOff>
      <xdr:row>14</xdr:row>
      <xdr:rowOff>1339508</xdr:rowOff>
    </xdr:from>
    <xdr:to>
      <xdr:col>1</xdr:col>
      <xdr:colOff>2704799</xdr:colOff>
      <xdr:row>14</xdr:row>
      <xdr:rowOff>2693208</xdr:rowOff>
    </xdr:to>
    <xdr:sp macro="" textlink="">
      <xdr:nvSpPr>
        <xdr:cNvPr id="23" name="Rombo 22">
          <a:extLst>
            <a:ext uri="{FF2B5EF4-FFF2-40B4-BE49-F238E27FC236}">
              <a16:creationId xmlns:a16="http://schemas.microsoft.com/office/drawing/2014/main" id="{19A06C82-7DA5-451A-A4F1-F86F43F7C671}"/>
            </a:ext>
            <a:ext uri="{147F2762-F138-4A5C-976F-8EAC2B608ADB}">
              <a16:predDERef xmlns:a16="http://schemas.microsoft.com/office/drawing/2014/main" pred="{A9CCC19C-D54D-4A08-B1FA-21008D1F0292}"/>
            </a:ext>
          </a:extLst>
        </xdr:cNvPr>
        <xdr:cNvSpPr/>
      </xdr:nvSpPr>
      <xdr:spPr>
        <a:xfrm>
          <a:off x="1551214" y="2761908"/>
          <a:ext cx="0" cy="1150"/>
        </a:xfrm>
        <a:prstGeom prst="diamond">
          <a:avLst/>
        </a:prstGeom>
        <a:solidFill>
          <a:sysClr val="window" lastClr="FFFFFF"/>
        </a:solidFill>
        <a:ln w="12700">
          <a:solidFill>
            <a:schemeClr val="tx1"/>
          </a:solidFill>
          <a:round/>
          <a:headEnd/>
          <a:tailEnd/>
        </a:ln>
        <a:effectLst/>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ES" sz="10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a:rPr>
            <a:t>¿Cumple los criterios de la ficha?</a:t>
          </a:r>
        </a:p>
      </xdr:txBody>
    </xdr:sp>
    <xdr:clientData/>
  </xdr:twoCellAnchor>
  <xdr:twoCellAnchor>
    <xdr:from>
      <xdr:col>1</xdr:col>
      <xdr:colOff>503465</xdr:colOff>
      <xdr:row>14</xdr:row>
      <xdr:rowOff>312964</xdr:rowOff>
    </xdr:from>
    <xdr:to>
      <xdr:col>1</xdr:col>
      <xdr:colOff>3184072</xdr:colOff>
      <xdr:row>14</xdr:row>
      <xdr:rowOff>953223</xdr:rowOff>
    </xdr:to>
    <xdr:sp macro="" textlink="">
      <xdr:nvSpPr>
        <xdr:cNvPr id="24" name="AutoShape 4">
          <a:extLst>
            <a:ext uri="{FF2B5EF4-FFF2-40B4-BE49-F238E27FC236}">
              <a16:creationId xmlns:a16="http://schemas.microsoft.com/office/drawing/2014/main" id="{A2399AF2-854F-4B14-8AC4-1EF8DD45E8FF}"/>
            </a:ext>
            <a:ext uri="{147F2762-F138-4A5C-976F-8EAC2B608ADB}">
              <a16:predDERef xmlns:a16="http://schemas.microsoft.com/office/drawing/2014/main" pred="{75FB7A83-318C-40A5-868B-23E570A83EF9}"/>
            </a:ext>
          </a:extLst>
        </xdr:cNvPr>
        <xdr:cNvSpPr>
          <a:spLocks noChangeArrowheads="1"/>
        </xdr:cNvSpPr>
      </xdr:nvSpPr>
      <xdr:spPr bwMode="auto">
        <a:xfrm>
          <a:off x="1278165" y="2764064"/>
          <a:ext cx="273957" cy="0"/>
        </a:xfrm>
        <a:prstGeom prst="flowChartProcess">
          <a:avLst/>
        </a:prstGeom>
        <a:solidFill>
          <a:sysClr val="window" lastClr="FFFFFF"/>
        </a:solidFill>
        <a:ln w="12700">
          <a:solidFill>
            <a:schemeClr val="tx1"/>
          </a:solidFill>
          <a:round/>
          <a:headEnd/>
          <a:tailEnd/>
        </a:ln>
        <a:effectLst/>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a:rPr>
            <a:t>Validar la ficha metodologíica</a:t>
          </a:r>
        </a:p>
      </xdr:txBody>
    </xdr:sp>
    <xdr:clientData/>
  </xdr:twoCellAnchor>
  <xdr:twoCellAnchor>
    <xdr:from>
      <xdr:col>1</xdr:col>
      <xdr:colOff>1840079</xdr:colOff>
      <xdr:row>13</xdr:row>
      <xdr:rowOff>1224702</xdr:rowOff>
    </xdr:from>
    <xdr:to>
      <xdr:col>1</xdr:col>
      <xdr:colOff>1843769</xdr:colOff>
      <xdr:row>14</xdr:row>
      <xdr:rowOff>312964</xdr:rowOff>
    </xdr:to>
    <xdr:cxnSp macro="">
      <xdr:nvCxnSpPr>
        <xdr:cNvPr id="25" name="Conector recto de flecha 24">
          <a:extLst>
            <a:ext uri="{FF2B5EF4-FFF2-40B4-BE49-F238E27FC236}">
              <a16:creationId xmlns:a16="http://schemas.microsoft.com/office/drawing/2014/main" id="{CFBC5008-4F63-4118-9109-F75F4457F3EF}"/>
            </a:ext>
          </a:extLst>
        </xdr:cNvPr>
        <xdr:cNvCxnSpPr>
          <a:stCxn id="12" idx="2"/>
          <a:endCxn id="24" idx="0"/>
        </xdr:cNvCxnSpPr>
      </xdr:nvCxnSpPr>
      <xdr:spPr>
        <a:xfrm>
          <a:off x="1547979" y="2577252"/>
          <a:ext cx="3690" cy="18681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1842257</xdr:colOff>
      <xdr:row>14</xdr:row>
      <xdr:rowOff>953223</xdr:rowOff>
    </xdr:from>
    <xdr:to>
      <xdr:col>1</xdr:col>
      <xdr:colOff>1843769</xdr:colOff>
      <xdr:row>14</xdr:row>
      <xdr:rowOff>1339508</xdr:rowOff>
    </xdr:to>
    <xdr:cxnSp macro="">
      <xdr:nvCxnSpPr>
        <xdr:cNvPr id="26" name="Conector recto de flecha 25">
          <a:extLst>
            <a:ext uri="{FF2B5EF4-FFF2-40B4-BE49-F238E27FC236}">
              <a16:creationId xmlns:a16="http://schemas.microsoft.com/office/drawing/2014/main" id="{E1B3D924-E85B-4240-B6CF-F2E952A52A6E}"/>
            </a:ext>
          </a:extLst>
        </xdr:cNvPr>
        <xdr:cNvCxnSpPr>
          <a:stCxn id="24" idx="2"/>
          <a:endCxn id="23" idx="0"/>
        </xdr:cNvCxnSpPr>
      </xdr:nvCxnSpPr>
      <xdr:spPr>
        <a:xfrm flipH="1">
          <a:off x="1550157" y="2762973"/>
          <a:ext cx="1512"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503466</xdr:colOff>
      <xdr:row>15</xdr:row>
      <xdr:rowOff>639536</xdr:rowOff>
    </xdr:from>
    <xdr:to>
      <xdr:col>1</xdr:col>
      <xdr:colOff>3184073</xdr:colOff>
      <xdr:row>15</xdr:row>
      <xdr:rowOff>1279795</xdr:rowOff>
    </xdr:to>
    <xdr:sp macro="" textlink="">
      <xdr:nvSpPr>
        <xdr:cNvPr id="27" name="AutoShape 4">
          <a:extLst>
            <a:ext uri="{FF2B5EF4-FFF2-40B4-BE49-F238E27FC236}">
              <a16:creationId xmlns:a16="http://schemas.microsoft.com/office/drawing/2014/main" id="{EDF9E9A9-AF78-46D8-895C-5FF1AC20E1E4}"/>
            </a:ext>
            <a:ext uri="{147F2762-F138-4A5C-976F-8EAC2B608ADB}">
              <a16:predDERef xmlns:a16="http://schemas.microsoft.com/office/drawing/2014/main" pred="{75FB7A83-318C-40A5-868B-23E570A83EF9}"/>
            </a:ext>
          </a:extLst>
        </xdr:cNvPr>
        <xdr:cNvSpPr>
          <a:spLocks noChangeArrowheads="1"/>
        </xdr:cNvSpPr>
      </xdr:nvSpPr>
      <xdr:spPr bwMode="auto">
        <a:xfrm>
          <a:off x="1278166" y="2944586"/>
          <a:ext cx="273957" cy="0"/>
        </a:xfrm>
        <a:prstGeom prst="flowChartProcess">
          <a:avLst/>
        </a:prstGeom>
        <a:solidFill>
          <a:sysClr val="window" lastClr="FFFFFF"/>
        </a:solidFill>
        <a:ln w="12700">
          <a:solidFill>
            <a:schemeClr val="tx1"/>
          </a:solidFill>
          <a:round/>
          <a:headEnd/>
          <a:tailEnd/>
        </a:ln>
        <a:effectLst/>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a:rPr>
            <a:t>Enviar ficha metodologíica y base de datos al solicitante</a:t>
          </a:r>
        </a:p>
      </xdr:txBody>
    </xdr:sp>
    <xdr:clientData/>
  </xdr:twoCellAnchor>
  <xdr:twoCellAnchor>
    <xdr:from>
      <xdr:col>1</xdr:col>
      <xdr:colOff>1842257</xdr:colOff>
      <xdr:row>14</xdr:row>
      <xdr:rowOff>2693208</xdr:rowOff>
    </xdr:from>
    <xdr:to>
      <xdr:col>1</xdr:col>
      <xdr:colOff>1843770</xdr:colOff>
      <xdr:row>15</xdr:row>
      <xdr:rowOff>639536</xdr:rowOff>
    </xdr:to>
    <xdr:cxnSp macro="">
      <xdr:nvCxnSpPr>
        <xdr:cNvPr id="28" name="Conector recto de flecha 27">
          <a:extLst>
            <a:ext uri="{FF2B5EF4-FFF2-40B4-BE49-F238E27FC236}">
              <a16:creationId xmlns:a16="http://schemas.microsoft.com/office/drawing/2014/main" id="{92EB6BCA-0F7C-4305-B73A-200100C17CB7}"/>
            </a:ext>
          </a:extLst>
        </xdr:cNvPr>
        <xdr:cNvCxnSpPr>
          <a:stCxn id="23" idx="2"/>
          <a:endCxn id="27" idx="0"/>
        </xdr:cNvCxnSpPr>
      </xdr:nvCxnSpPr>
      <xdr:spPr>
        <a:xfrm>
          <a:off x="1550157" y="2763058"/>
          <a:ext cx="1513" cy="181528"/>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1932214</xdr:colOff>
      <xdr:row>14</xdr:row>
      <xdr:rowOff>2871108</xdr:rowOff>
    </xdr:from>
    <xdr:to>
      <xdr:col>1</xdr:col>
      <xdr:colOff>2403231</xdr:colOff>
      <xdr:row>14</xdr:row>
      <xdr:rowOff>3083174</xdr:rowOff>
    </xdr:to>
    <xdr:sp macro="" textlink="">
      <xdr:nvSpPr>
        <xdr:cNvPr id="29" name="CuadroTexto 28">
          <a:extLst>
            <a:ext uri="{FF2B5EF4-FFF2-40B4-BE49-F238E27FC236}">
              <a16:creationId xmlns:a16="http://schemas.microsoft.com/office/drawing/2014/main" id="{08CE50F2-21F4-49EC-BAE0-24BCC5321E7F}"/>
            </a:ext>
            <a:ext uri="{147F2762-F138-4A5C-976F-8EAC2B608ADB}">
              <a16:predDERef xmlns:a16="http://schemas.microsoft.com/office/drawing/2014/main" pred="{95C3411C-3BA4-4DD7-91D6-52BBE6A50C12}"/>
            </a:ext>
          </a:extLst>
        </xdr:cNvPr>
        <xdr:cNvSpPr txBox="1"/>
      </xdr:nvSpPr>
      <xdr:spPr>
        <a:xfrm>
          <a:off x="1551214" y="2763158"/>
          <a:ext cx="111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tx1">
                  <a:lumMod val="65000"/>
                  <a:lumOff val="35000"/>
                </a:schemeClr>
              </a:solidFill>
              <a:latin typeface="Century Gothic" panose="020B0502020202020204" pitchFamily="34" charset="0"/>
            </a:rPr>
            <a:t>Si</a:t>
          </a:r>
        </a:p>
      </xdr:txBody>
    </xdr:sp>
    <xdr:clientData/>
  </xdr:twoCellAnchor>
  <xdr:twoCellAnchor>
    <xdr:from>
      <xdr:col>1</xdr:col>
      <xdr:colOff>585107</xdr:colOff>
      <xdr:row>14</xdr:row>
      <xdr:rowOff>1564822</xdr:rowOff>
    </xdr:from>
    <xdr:to>
      <xdr:col>1</xdr:col>
      <xdr:colOff>1056124</xdr:colOff>
      <xdr:row>14</xdr:row>
      <xdr:rowOff>1776888</xdr:rowOff>
    </xdr:to>
    <xdr:sp macro="" textlink="">
      <xdr:nvSpPr>
        <xdr:cNvPr id="30" name="CuadroTexto 29">
          <a:extLst>
            <a:ext uri="{FF2B5EF4-FFF2-40B4-BE49-F238E27FC236}">
              <a16:creationId xmlns:a16="http://schemas.microsoft.com/office/drawing/2014/main" id="{1287F2FE-9825-4143-A545-C16CD021F579}"/>
            </a:ext>
            <a:ext uri="{147F2762-F138-4A5C-976F-8EAC2B608ADB}">
              <a16:predDERef xmlns:a16="http://schemas.microsoft.com/office/drawing/2014/main" pred="{3205FB6F-5B5E-497C-8CA1-AA1DC6C185B1}"/>
            </a:ext>
          </a:extLst>
        </xdr:cNvPr>
        <xdr:cNvSpPr txBox="1"/>
      </xdr:nvSpPr>
      <xdr:spPr>
        <a:xfrm>
          <a:off x="1359807" y="2764972"/>
          <a:ext cx="19161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tx1">
                  <a:lumMod val="65000"/>
                  <a:lumOff val="35000"/>
                </a:schemeClr>
              </a:solidFill>
              <a:latin typeface="Century Gothic" panose="020B0502020202020204" pitchFamily="34" charset="0"/>
            </a:rPr>
            <a:t>No</a:t>
          </a:r>
        </a:p>
      </xdr:txBody>
    </xdr:sp>
    <xdr:clientData/>
  </xdr:twoCellAnchor>
  <xdr:twoCellAnchor>
    <xdr:from>
      <xdr:col>1</xdr:col>
      <xdr:colOff>1843768</xdr:colOff>
      <xdr:row>15</xdr:row>
      <xdr:rowOff>1279795</xdr:rowOff>
    </xdr:from>
    <xdr:to>
      <xdr:col>1</xdr:col>
      <xdr:colOff>1843770</xdr:colOff>
      <xdr:row>16</xdr:row>
      <xdr:rowOff>176892</xdr:rowOff>
    </xdr:to>
    <xdr:cxnSp macro="">
      <xdr:nvCxnSpPr>
        <xdr:cNvPr id="31" name="Conector recto de flecha 30">
          <a:extLst>
            <a:ext uri="{FF2B5EF4-FFF2-40B4-BE49-F238E27FC236}">
              <a16:creationId xmlns:a16="http://schemas.microsoft.com/office/drawing/2014/main" id="{6EB2F427-96FB-442D-B1B2-1CF695D62EB0}"/>
            </a:ext>
          </a:extLst>
        </xdr:cNvPr>
        <xdr:cNvCxnSpPr>
          <a:stCxn id="27" idx="2"/>
          <a:endCxn id="15" idx="0"/>
        </xdr:cNvCxnSpPr>
      </xdr:nvCxnSpPr>
      <xdr:spPr>
        <a:xfrm flipH="1">
          <a:off x="1551668" y="2943495"/>
          <a:ext cx="2" cy="17979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530682</xdr:colOff>
      <xdr:row>13</xdr:row>
      <xdr:rowOff>1007496</xdr:rowOff>
    </xdr:from>
    <xdr:to>
      <xdr:col>1</xdr:col>
      <xdr:colOff>979714</xdr:colOff>
      <xdr:row>14</xdr:row>
      <xdr:rowOff>2016358</xdr:rowOff>
    </xdr:to>
    <xdr:cxnSp macro="">
      <xdr:nvCxnSpPr>
        <xdr:cNvPr id="32" name="Conector: angular 31">
          <a:extLst>
            <a:ext uri="{FF2B5EF4-FFF2-40B4-BE49-F238E27FC236}">
              <a16:creationId xmlns:a16="http://schemas.microsoft.com/office/drawing/2014/main" id="{1341E6D4-3872-4C15-9F3F-CB79FC4E0953}"/>
            </a:ext>
          </a:extLst>
        </xdr:cNvPr>
        <xdr:cNvCxnSpPr>
          <a:stCxn id="23" idx="1"/>
          <a:endCxn id="12" idx="1"/>
        </xdr:cNvCxnSpPr>
      </xdr:nvCxnSpPr>
      <xdr:spPr>
        <a:xfrm rot="10800000">
          <a:off x="1305382" y="2575946"/>
          <a:ext cx="245832" cy="183362"/>
        </a:xfrm>
        <a:prstGeom prst="bentConnector3">
          <a:avLst>
            <a:gd name="adj1" fmla="val 15091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1</xdr:col>
      <xdr:colOff>304800</xdr:colOff>
      <xdr:row>9</xdr:row>
      <xdr:rowOff>304800</xdr:rowOff>
    </xdr:to>
    <xdr:sp macro="" textlink="">
      <xdr:nvSpPr>
        <xdr:cNvPr id="4097" name="AutoShape 1">
          <a:extLst>
            <a:ext uri="{FF2B5EF4-FFF2-40B4-BE49-F238E27FC236}">
              <a16:creationId xmlns:a16="http://schemas.microsoft.com/office/drawing/2014/main" id="{2FB011A0-DAD9-A899-1AF1-EF2DAE2231D3}"/>
            </a:ext>
          </a:extLst>
        </xdr:cNvPr>
        <xdr:cNvSpPr>
          <a:spLocks noChangeAspect="1" noChangeArrowheads="1"/>
        </xdr:cNvSpPr>
      </xdr:nvSpPr>
      <xdr:spPr bwMode="auto">
        <a:xfrm>
          <a:off x="866775" y="357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xdr:row>
      <xdr:rowOff>0</xdr:rowOff>
    </xdr:from>
    <xdr:to>
      <xdr:col>1</xdr:col>
      <xdr:colOff>304800</xdr:colOff>
      <xdr:row>10</xdr:row>
      <xdr:rowOff>304800</xdr:rowOff>
    </xdr:to>
    <xdr:sp macro="" textlink="">
      <xdr:nvSpPr>
        <xdr:cNvPr id="4098" name="AutoShape 2">
          <a:extLst>
            <a:ext uri="{FF2B5EF4-FFF2-40B4-BE49-F238E27FC236}">
              <a16:creationId xmlns:a16="http://schemas.microsoft.com/office/drawing/2014/main" id="{846A80D4-556B-5941-E2EF-2091459C661D}"/>
            </a:ext>
          </a:extLst>
        </xdr:cNvPr>
        <xdr:cNvSpPr>
          <a:spLocks noChangeAspect="1" noChangeArrowheads="1"/>
        </xdr:cNvSpPr>
      </xdr:nvSpPr>
      <xdr:spPr bwMode="auto">
        <a:xfrm>
          <a:off x="866775" y="4210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xdr:row>
      <xdr:rowOff>0</xdr:rowOff>
    </xdr:from>
    <xdr:to>
      <xdr:col>1</xdr:col>
      <xdr:colOff>304800</xdr:colOff>
      <xdr:row>10</xdr:row>
      <xdr:rowOff>304800</xdr:rowOff>
    </xdr:to>
    <xdr:sp macro="" textlink="">
      <xdr:nvSpPr>
        <xdr:cNvPr id="4099" name="AutoShape 3">
          <a:extLst>
            <a:ext uri="{FF2B5EF4-FFF2-40B4-BE49-F238E27FC236}">
              <a16:creationId xmlns:a16="http://schemas.microsoft.com/office/drawing/2014/main" id="{3793A00F-2CA3-0D84-9B63-5FCFD750C7C0}"/>
            </a:ext>
          </a:extLst>
        </xdr:cNvPr>
        <xdr:cNvSpPr>
          <a:spLocks noChangeAspect="1" noChangeArrowheads="1"/>
        </xdr:cNvSpPr>
      </xdr:nvSpPr>
      <xdr:spPr bwMode="auto">
        <a:xfrm>
          <a:off x="866775" y="4210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1236854</xdr:colOff>
      <xdr:row>9</xdr:row>
      <xdr:rowOff>106222</xdr:rowOff>
    </xdr:from>
    <xdr:to>
      <xdr:col>1</xdr:col>
      <xdr:colOff>2158874</xdr:colOff>
      <xdr:row>9</xdr:row>
      <xdr:rowOff>444500</xdr:rowOff>
    </xdr:to>
    <xdr:sp macro="" textlink="">
      <xdr:nvSpPr>
        <xdr:cNvPr id="2" name="AutoShape 2">
          <a:extLst>
            <a:ext uri="{FF2B5EF4-FFF2-40B4-BE49-F238E27FC236}">
              <a16:creationId xmlns:a16="http://schemas.microsoft.com/office/drawing/2014/main" id="{9AF4CEBF-A438-4C1B-BE06-4ED2940B5627}"/>
            </a:ext>
          </a:extLst>
        </xdr:cNvPr>
        <xdr:cNvSpPr>
          <a:spLocks noChangeArrowheads="1"/>
        </xdr:cNvSpPr>
      </xdr:nvSpPr>
      <xdr:spPr bwMode="auto">
        <a:xfrm>
          <a:off x="2157604" y="6223389"/>
          <a:ext cx="922020" cy="338278"/>
        </a:xfrm>
        <a:prstGeom prst="flowChartTerminator">
          <a:avLst/>
        </a:prstGeom>
        <a:solidFill>
          <a:sysClr val="window" lastClr="FFFFFF"/>
        </a:solidFill>
        <a:ln w="9525">
          <a:solidFill>
            <a:schemeClr val="tx1"/>
          </a:solidFill>
          <a:round/>
          <a:headEnd/>
          <a:tailEnd/>
        </a:ln>
        <a:effectLst/>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8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a:rPr>
            <a:t>INICIO</a:t>
          </a:r>
        </a:p>
      </xdr:txBody>
    </xdr:sp>
    <xdr:clientData/>
  </xdr:twoCellAnchor>
  <xdr:twoCellAnchor>
    <xdr:from>
      <xdr:col>1</xdr:col>
      <xdr:colOff>500949</xdr:colOff>
      <xdr:row>10</xdr:row>
      <xdr:rowOff>857058</xdr:rowOff>
    </xdr:from>
    <xdr:to>
      <xdr:col>1</xdr:col>
      <xdr:colOff>2893784</xdr:colOff>
      <xdr:row>10</xdr:row>
      <xdr:rowOff>1468870</xdr:rowOff>
    </xdr:to>
    <xdr:sp macro="" textlink="">
      <xdr:nvSpPr>
        <xdr:cNvPr id="3" name="AutoShape 4">
          <a:extLst>
            <a:ext uri="{FF2B5EF4-FFF2-40B4-BE49-F238E27FC236}">
              <a16:creationId xmlns:a16="http://schemas.microsoft.com/office/drawing/2014/main" id="{A7D28393-D795-406B-A332-9AE737EB45B4}"/>
            </a:ext>
            <a:ext uri="{147F2762-F138-4A5C-976F-8EAC2B608ADB}">
              <a16:predDERef xmlns:a16="http://schemas.microsoft.com/office/drawing/2014/main" pred="{70AF5EBC-2D99-4BEE-8994-82FA5BE15D13}"/>
            </a:ext>
          </a:extLst>
        </xdr:cNvPr>
        <xdr:cNvSpPr>
          <a:spLocks noChangeArrowheads="1"/>
        </xdr:cNvSpPr>
      </xdr:nvSpPr>
      <xdr:spPr bwMode="auto">
        <a:xfrm>
          <a:off x="1421699" y="7609225"/>
          <a:ext cx="2392835" cy="611812"/>
        </a:xfrm>
        <a:prstGeom prst="flowChartProcess">
          <a:avLst/>
        </a:prstGeom>
        <a:solidFill>
          <a:sysClr val="window" lastClr="FFFFFF"/>
        </a:solidFill>
        <a:ln w="9525">
          <a:solidFill>
            <a:schemeClr val="tx1"/>
          </a:solidFill>
          <a:round/>
          <a:headEnd/>
          <a:tailEnd/>
        </a:ln>
        <a:effectLst/>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a:rPr>
            <a:t>Identificar la necesidad de la elaboración de estudios, análisis y/o reportes </a:t>
          </a:r>
        </a:p>
      </xdr:txBody>
    </xdr:sp>
    <xdr:clientData/>
  </xdr:twoCellAnchor>
  <xdr:twoCellAnchor>
    <xdr:from>
      <xdr:col>1</xdr:col>
      <xdr:colOff>1697367</xdr:colOff>
      <xdr:row>9</xdr:row>
      <xdr:rowOff>444501</xdr:rowOff>
    </xdr:from>
    <xdr:to>
      <xdr:col>1</xdr:col>
      <xdr:colOff>1697864</xdr:colOff>
      <xdr:row>10</xdr:row>
      <xdr:rowOff>857059</xdr:rowOff>
    </xdr:to>
    <xdr:cxnSp macro="">
      <xdr:nvCxnSpPr>
        <xdr:cNvPr id="4" name="Conector: angular 12">
          <a:extLst>
            <a:ext uri="{FF2B5EF4-FFF2-40B4-BE49-F238E27FC236}">
              <a16:creationId xmlns:a16="http://schemas.microsoft.com/office/drawing/2014/main" id="{568EB1A0-FFEB-4D12-AF6E-C0D0E3679F53}"/>
            </a:ext>
            <a:ext uri="{147F2762-F138-4A5C-976F-8EAC2B608ADB}">
              <a16:predDERef xmlns:a16="http://schemas.microsoft.com/office/drawing/2014/main" pred="{65165266-0449-4F6E-94FF-018A30143281}"/>
            </a:ext>
          </a:extLst>
        </xdr:cNvPr>
        <xdr:cNvCxnSpPr>
          <a:cxnSpLocks/>
          <a:stCxn id="2" idx="2"/>
          <a:endCxn id="3" idx="0"/>
          <a:extLst>
            <a:ext uri="{5F17804C-33F3-41E3-A699-7DCFA2EF7971}">
              <a16:cxnDERefs xmlns:a16="http://schemas.microsoft.com/office/drawing/2014/main" st="{70AF5EBC-2D99-4BEE-8994-82FA5BE15D13}" end="{9121482A-19B6-4350-850E-142C4FB5F6E4}"/>
            </a:ext>
          </a:extLst>
        </xdr:cNvCxnSpPr>
      </xdr:nvCxnSpPr>
      <xdr:spPr>
        <a:xfrm rot="5400000">
          <a:off x="2094587" y="7085198"/>
          <a:ext cx="1047558" cy="497"/>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621401</xdr:colOff>
      <xdr:row>11</xdr:row>
      <xdr:rowOff>374584</xdr:rowOff>
    </xdr:from>
    <xdr:to>
      <xdr:col>1</xdr:col>
      <xdr:colOff>2778125</xdr:colOff>
      <xdr:row>11</xdr:row>
      <xdr:rowOff>1079499</xdr:rowOff>
    </xdr:to>
    <xdr:sp macro="" textlink="">
      <xdr:nvSpPr>
        <xdr:cNvPr id="5" name="AutoShape 4">
          <a:extLst>
            <a:ext uri="{FF2B5EF4-FFF2-40B4-BE49-F238E27FC236}">
              <a16:creationId xmlns:a16="http://schemas.microsoft.com/office/drawing/2014/main" id="{38904075-E149-4F7D-BEA2-A43DC1E07824}"/>
            </a:ext>
            <a:ext uri="{147F2762-F138-4A5C-976F-8EAC2B608ADB}">
              <a16:predDERef xmlns:a16="http://schemas.microsoft.com/office/drawing/2014/main" pred="{349787D3-EE57-465A-856D-29DAB5F10471}"/>
            </a:ext>
          </a:extLst>
        </xdr:cNvPr>
        <xdr:cNvSpPr>
          <a:spLocks noChangeArrowheads="1"/>
        </xdr:cNvSpPr>
      </xdr:nvSpPr>
      <xdr:spPr bwMode="auto">
        <a:xfrm>
          <a:off x="1542151" y="9635001"/>
          <a:ext cx="2156724" cy="704915"/>
        </a:xfrm>
        <a:prstGeom prst="flowChartProcess">
          <a:avLst/>
        </a:prstGeom>
        <a:solidFill>
          <a:sysClr val="window" lastClr="FFFFFF"/>
        </a:solidFill>
        <a:ln w="9525">
          <a:solidFill>
            <a:srgbClr val="BFBFBF"/>
          </a:solidFill>
          <a:round/>
          <a:headEnd/>
          <a:tailEnd/>
        </a:ln>
        <a:effectLst/>
      </xdr:spPr>
      <xdr:txBody>
        <a:bodyPr vertOverflow="clip" wrap="square" lIns="27432" tIns="22860" rIns="27432" bIns="22860" anchor="ctr" upright="1"/>
        <a:lstStyle/>
        <a:p>
          <a:pPr algn="ctr" rtl="0" eaLnBrk="1" fontAlgn="auto" latinLnBrk="0" hangingPunct="1"/>
          <a:r>
            <a:rPr lang="es-CO" sz="1100" b="0" i="0" baseline="0">
              <a:effectLst/>
              <a:latin typeface="Verdana" panose="020B0604030504040204" pitchFamily="34" charset="0"/>
              <a:ea typeface="Verdana" panose="020B0604030504040204" pitchFamily="34" charset="0"/>
              <a:cs typeface="+mn-cs"/>
            </a:rPr>
            <a:t>Concertar el alcance de la necesidad, y elaborar el plan de trabajo</a:t>
          </a:r>
          <a:endParaRPr lang="es-CO" sz="1100">
            <a:effectLst/>
            <a:latin typeface="Verdana" panose="020B0604030504040204" pitchFamily="34" charset="0"/>
            <a:ea typeface="Verdana" panose="020B0604030504040204" pitchFamily="34" charset="0"/>
          </a:endParaRPr>
        </a:p>
      </xdr:txBody>
    </xdr:sp>
    <xdr:clientData/>
  </xdr:twoCellAnchor>
  <xdr:twoCellAnchor>
    <xdr:from>
      <xdr:col>1</xdr:col>
      <xdr:colOff>608541</xdr:colOff>
      <xdr:row>13</xdr:row>
      <xdr:rowOff>1150939</xdr:rowOff>
    </xdr:from>
    <xdr:to>
      <xdr:col>1</xdr:col>
      <xdr:colOff>2751666</xdr:colOff>
      <xdr:row>13</xdr:row>
      <xdr:rowOff>2686539</xdr:rowOff>
    </xdr:to>
    <xdr:sp macro="" textlink="">
      <xdr:nvSpPr>
        <xdr:cNvPr id="6" name="Rombo 45">
          <a:extLst>
            <a:ext uri="{FF2B5EF4-FFF2-40B4-BE49-F238E27FC236}">
              <a16:creationId xmlns:a16="http://schemas.microsoft.com/office/drawing/2014/main" id="{20179263-EE1D-4BEC-A4BE-8431AC23B657}"/>
            </a:ext>
            <a:ext uri="{147F2762-F138-4A5C-976F-8EAC2B608ADB}">
              <a16:predDERef xmlns:a16="http://schemas.microsoft.com/office/drawing/2014/main" pred="{81E76DDA-F322-4364-B60C-EBBC6F8AA1D2}"/>
            </a:ext>
          </a:extLst>
        </xdr:cNvPr>
        <xdr:cNvSpPr/>
      </xdr:nvSpPr>
      <xdr:spPr>
        <a:xfrm>
          <a:off x="1534583" y="17184689"/>
          <a:ext cx="2143125" cy="1535600"/>
        </a:xfrm>
        <a:prstGeom prst="diamond">
          <a:avLst/>
        </a:prstGeom>
        <a:solidFill>
          <a:sysClr val="window" lastClr="FFFFFF"/>
        </a:solidFill>
        <a:ln w="9525">
          <a:solidFill>
            <a:schemeClr val="tx1"/>
          </a:solidFill>
          <a:round/>
          <a:headEnd/>
          <a:tailEnd/>
        </a:ln>
        <a:effectLst/>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ES" sz="10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a:rPr>
            <a:t>¿Cumple las necesidades y requerimientos de la solicitud?</a:t>
          </a:r>
        </a:p>
      </xdr:txBody>
    </xdr:sp>
    <xdr:clientData/>
  </xdr:twoCellAnchor>
  <xdr:twoCellAnchor>
    <xdr:from>
      <xdr:col>1</xdr:col>
      <xdr:colOff>1767390</xdr:colOff>
      <xdr:row>13</xdr:row>
      <xdr:rowOff>2710868</xdr:rowOff>
    </xdr:from>
    <xdr:to>
      <xdr:col>1</xdr:col>
      <xdr:colOff>2238407</xdr:colOff>
      <xdr:row>13</xdr:row>
      <xdr:rowOff>2972543</xdr:rowOff>
    </xdr:to>
    <xdr:sp macro="" textlink="">
      <xdr:nvSpPr>
        <xdr:cNvPr id="7" name="CuadroTexto 46">
          <a:extLst>
            <a:ext uri="{FF2B5EF4-FFF2-40B4-BE49-F238E27FC236}">
              <a16:creationId xmlns:a16="http://schemas.microsoft.com/office/drawing/2014/main" id="{D04FCDC9-6A90-4A58-B469-90F00148BB12}"/>
            </a:ext>
            <a:ext uri="{147F2762-F138-4A5C-976F-8EAC2B608ADB}">
              <a16:predDERef xmlns:a16="http://schemas.microsoft.com/office/drawing/2014/main" pred="{86ED5F89-A95B-4470-88B5-D931881CC203}"/>
            </a:ext>
          </a:extLst>
        </xdr:cNvPr>
        <xdr:cNvSpPr txBox="1"/>
      </xdr:nvSpPr>
      <xdr:spPr>
        <a:xfrm>
          <a:off x="2529390" y="14931443"/>
          <a:ext cx="471017" cy="26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tx1">
                  <a:lumMod val="65000"/>
                  <a:lumOff val="35000"/>
                </a:schemeClr>
              </a:solidFill>
            </a:rPr>
            <a:t>Si</a:t>
          </a:r>
        </a:p>
      </xdr:txBody>
    </xdr:sp>
    <xdr:clientData/>
  </xdr:twoCellAnchor>
  <xdr:twoCellAnchor>
    <xdr:from>
      <xdr:col>1</xdr:col>
      <xdr:colOff>582070</xdr:colOff>
      <xdr:row>13</xdr:row>
      <xdr:rowOff>1863967</xdr:rowOff>
    </xdr:from>
    <xdr:to>
      <xdr:col>1</xdr:col>
      <xdr:colOff>1053087</xdr:colOff>
      <xdr:row>13</xdr:row>
      <xdr:rowOff>2125642</xdr:rowOff>
    </xdr:to>
    <xdr:sp macro="" textlink="">
      <xdr:nvSpPr>
        <xdr:cNvPr id="8" name="CuadroTexto 47">
          <a:extLst>
            <a:ext uri="{FF2B5EF4-FFF2-40B4-BE49-F238E27FC236}">
              <a16:creationId xmlns:a16="http://schemas.microsoft.com/office/drawing/2014/main" id="{1390E0D9-DDD3-4890-9B5D-3BFF9B52E8B6}"/>
            </a:ext>
            <a:ext uri="{147F2762-F138-4A5C-976F-8EAC2B608ADB}">
              <a16:predDERef xmlns:a16="http://schemas.microsoft.com/office/drawing/2014/main" pred="{3D5C8E81-77ED-4905-8BE7-8A7F3D506020}"/>
            </a:ext>
          </a:extLst>
        </xdr:cNvPr>
        <xdr:cNvSpPr txBox="1"/>
      </xdr:nvSpPr>
      <xdr:spPr>
        <a:xfrm>
          <a:off x="1502820" y="14817967"/>
          <a:ext cx="471017" cy="26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tx1">
                  <a:lumMod val="65000"/>
                  <a:lumOff val="35000"/>
                </a:schemeClr>
              </a:solidFill>
            </a:rPr>
            <a:t>No</a:t>
          </a:r>
        </a:p>
      </xdr:txBody>
    </xdr:sp>
    <xdr:clientData/>
  </xdr:twoCellAnchor>
  <xdr:twoCellAnchor>
    <xdr:from>
      <xdr:col>1</xdr:col>
      <xdr:colOff>505181</xdr:colOff>
      <xdr:row>12</xdr:row>
      <xdr:rowOff>733938</xdr:rowOff>
    </xdr:from>
    <xdr:to>
      <xdr:col>1</xdr:col>
      <xdr:colOff>2898016</xdr:colOff>
      <xdr:row>12</xdr:row>
      <xdr:rowOff>1362603</xdr:rowOff>
    </xdr:to>
    <xdr:sp macro="" textlink="">
      <xdr:nvSpPr>
        <xdr:cNvPr id="9" name="AutoShape 4">
          <a:extLst>
            <a:ext uri="{FF2B5EF4-FFF2-40B4-BE49-F238E27FC236}">
              <a16:creationId xmlns:a16="http://schemas.microsoft.com/office/drawing/2014/main" id="{0966AF82-79F0-4F52-9E49-07D5421E730C}"/>
            </a:ext>
            <a:ext uri="{147F2762-F138-4A5C-976F-8EAC2B608ADB}">
              <a16:predDERef xmlns:a16="http://schemas.microsoft.com/office/drawing/2014/main" pred="{70AF5EBC-2D99-4BEE-8994-82FA5BE15D13}"/>
            </a:ext>
          </a:extLst>
        </xdr:cNvPr>
        <xdr:cNvSpPr>
          <a:spLocks noChangeArrowheads="1"/>
        </xdr:cNvSpPr>
      </xdr:nvSpPr>
      <xdr:spPr bwMode="auto">
        <a:xfrm>
          <a:off x="1425931" y="11476021"/>
          <a:ext cx="2392835" cy="628665"/>
        </a:xfrm>
        <a:prstGeom prst="flowChartProcess">
          <a:avLst/>
        </a:prstGeom>
        <a:solidFill>
          <a:sysClr val="window" lastClr="FFFFFF"/>
        </a:solidFill>
        <a:ln w="9525">
          <a:solidFill>
            <a:schemeClr val="tx1"/>
          </a:solidFill>
          <a:round/>
          <a:headEnd/>
          <a:tailEnd/>
        </a:ln>
        <a:effectLst/>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a:rPr>
            <a:t>Elaborar el estudio, análisis y/o reporte</a:t>
          </a:r>
        </a:p>
      </xdr:txBody>
    </xdr:sp>
    <xdr:clientData/>
  </xdr:twoCellAnchor>
  <xdr:twoCellAnchor>
    <xdr:from>
      <xdr:col>1</xdr:col>
      <xdr:colOff>880187</xdr:colOff>
      <xdr:row>13</xdr:row>
      <xdr:rowOff>337823</xdr:rowOff>
    </xdr:from>
    <xdr:to>
      <xdr:col>1</xdr:col>
      <xdr:colOff>2515282</xdr:colOff>
      <xdr:row>13</xdr:row>
      <xdr:rowOff>873861</xdr:rowOff>
    </xdr:to>
    <xdr:sp macro="" textlink="">
      <xdr:nvSpPr>
        <xdr:cNvPr id="10" name="AutoShape 4">
          <a:extLst>
            <a:ext uri="{FF2B5EF4-FFF2-40B4-BE49-F238E27FC236}">
              <a16:creationId xmlns:a16="http://schemas.microsoft.com/office/drawing/2014/main" id="{9E7F8076-42DC-44CF-BC42-5EB3B6E784E9}"/>
            </a:ext>
            <a:ext uri="{147F2762-F138-4A5C-976F-8EAC2B608ADB}">
              <a16:predDERef xmlns:a16="http://schemas.microsoft.com/office/drawing/2014/main" pred="{32B013B3-D5BF-44A7-B8A7-7299A07D60CF}"/>
            </a:ext>
          </a:extLst>
        </xdr:cNvPr>
        <xdr:cNvSpPr>
          <a:spLocks noChangeArrowheads="1"/>
        </xdr:cNvSpPr>
      </xdr:nvSpPr>
      <xdr:spPr bwMode="auto">
        <a:xfrm>
          <a:off x="1806229" y="16371573"/>
          <a:ext cx="1635095" cy="536038"/>
        </a:xfrm>
        <a:prstGeom prst="flowChartProcess">
          <a:avLst/>
        </a:prstGeom>
        <a:solidFill>
          <a:sysClr val="window" lastClr="FFFFFF"/>
        </a:solidFill>
        <a:ln w="9525">
          <a:solidFill>
            <a:srgbClr val="BFBFBF"/>
          </a:solidFill>
          <a:round/>
          <a:headEnd/>
          <a:tailEnd/>
        </a:ln>
        <a:effectLst/>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a:rPr>
            <a:t>Verificar el estudio, análisis y/o reporte</a:t>
          </a:r>
        </a:p>
      </xdr:txBody>
    </xdr:sp>
    <xdr:clientData/>
  </xdr:twoCellAnchor>
  <xdr:twoCellAnchor>
    <xdr:from>
      <xdr:col>1</xdr:col>
      <xdr:colOff>1667749</xdr:colOff>
      <xdr:row>13</xdr:row>
      <xdr:rowOff>858297</xdr:rowOff>
    </xdr:from>
    <xdr:to>
      <xdr:col>1</xdr:col>
      <xdr:colOff>1669037</xdr:colOff>
      <xdr:row>13</xdr:row>
      <xdr:rowOff>1443200</xdr:rowOff>
    </xdr:to>
    <xdr:cxnSp macro="">
      <xdr:nvCxnSpPr>
        <xdr:cNvPr id="11" name="Conector: angular 24">
          <a:extLst>
            <a:ext uri="{FF2B5EF4-FFF2-40B4-BE49-F238E27FC236}">
              <a16:creationId xmlns:a16="http://schemas.microsoft.com/office/drawing/2014/main" id="{C5DDB2B4-C442-4241-A5BF-F747AB66649D}"/>
            </a:ext>
            <a:ext uri="{147F2762-F138-4A5C-976F-8EAC2B608ADB}">
              <a16:predDERef xmlns:a16="http://schemas.microsoft.com/office/drawing/2014/main" pred="{4419842D-C59F-464E-B62A-B0441887DF93}"/>
            </a:ext>
          </a:extLst>
        </xdr:cNvPr>
        <xdr:cNvCxnSpPr>
          <a:cxnSpLocks/>
          <a:extLst>
            <a:ext uri="{5F17804C-33F3-41E3-A699-7DCFA2EF7971}">
              <a16:cxnDERefs xmlns:a16="http://schemas.microsoft.com/office/drawing/2014/main" st="{161FD11C-10D4-49D0-A2FA-128A641E6AAF}" end="{4419842D-C59F-464E-B62A-B0441887DF93}"/>
            </a:ext>
          </a:extLst>
        </xdr:cNvCxnSpPr>
      </xdr:nvCxnSpPr>
      <xdr:spPr>
        <a:xfrm rot="16200000" flipH="1">
          <a:off x="2137941" y="13370680"/>
          <a:ext cx="584903" cy="1288"/>
        </a:xfrm>
        <a:prstGeom prst="bentConnector3">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1697367</xdr:colOff>
      <xdr:row>10</xdr:row>
      <xdr:rowOff>1468870</xdr:rowOff>
    </xdr:from>
    <xdr:to>
      <xdr:col>1</xdr:col>
      <xdr:colOff>1699763</xdr:colOff>
      <xdr:row>11</xdr:row>
      <xdr:rowOff>374584</xdr:rowOff>
    </xdr:to>
    <xdr:cxnSp macro="">
      <xdr:nvCxnSpPr>
        <xdr:cNvPr id="12" name="Conector recto de flecha 11">
          <a:extLst>
            <a:ext uri="{FF2B5EF4-FFF2-40B4-BE49-F238E27FC236}">
              <a16:creationId xmlns:a16="http://schemas.microsoft.com/office/drawing/2014/main" id="{B58CE5B3-BD03-423B-8961-375985F26FF9}"/>
            </a:ext>
          </a:extLst>
        </xdr:cNvPr>
        <xdr:cNvCxnSpPr>
          <a:stCxn id="3" idx="2"/>
          <a:endCxn id="5" idx="0"/>
        </xdr:cNvCxnSpPr>
      </xdr:nvCxnSpPr>
      <xdr:spPr>
        <a:xfrm>
          <a:off x="2618117" y="8221037"/>
          <a:ext cx="2396" cy="1413964"/>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1697735</xdr:colOff>
      <xdr:row>12</xdr:row>
      <xdr:rowOff>1362603</xdr:rowOff>
    </xdr:from>
    <xdr:to>
      <xdr:col>1</xdr:col>
      <xdr:colOff>1701599</xdr:colOff>
      <xdr:row>13</xdr:row>
      <xdr:rowOff>337823</xdr:rowOff>
    </xdr:to>
    <xdr:cxnSp macro="">
      <xdr:nvCxnSpPr>
        <xdr:cNvPr id="13" name="Conector recto de flecha 12">
          <a:extLst>
            <a:ext uri="{FF2B5EF4-FFF2-40B4-BE49-F238E27FC236}">
              <a16:creationId xmlns:a16="http://schemas.microsoft.com/office/drawing/2014/main" id="{48AA0BC8-E497-4203-8522-09F79FA0B842}"/>
            </a:ext>
          </a:extLst>
        </xdr:cNvPr>
        <xdr:cNvCxnSpPr>
          <a:stCxn id="9" idx="2"/>
          <a:endCxn id="10" idx="0"/>
        </xdr:cNvCxnSpPr>
      </xdr:nvCxnSpPr>
      <xdr:spPr>
        <a:xfrm flipH="1">
          <a:off x="2618485" y="12104686"/>
          <a:ext cx="3864" cy="1187137"/>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869158</xdr:colOff>
      <xdr:row>15</xdr:row>
      <xdr:rowOff>416718</xdr:rowOff>
    </xdr:from>
    <xdr:to>
      <xdr:col>1</xdr:col>
      <xdr:colOff>2504253</xdr:colOff>
      <xdr:row>15</xdr:row>
      <xdr:rowOff>1098019</xdr:rowOff>
    </xdr:to>
    <xdr:sp macro="" textlink="">
      <xdr:nvSpPr>
        <xdr:cNvPr id="15" name="AutoShape 4">
          <a:extLst>
            <a:ext uri="{FF2B5EF4-FFF2-40B4-BE49-F238E27FC236}">
              <a16:creationId xmlns:a16="http://schemas.microsoft.com/office/drawing/2014/main" id="{19DC88D2-6B92-4F9D-A63A-4F5EFDE58440}"/>
            </a:ext>
            <a:ext uri="{147F2762-F138-4A5C-976F-8EAC2B608ADB}">
              <a16:predDERef xmlns:a16="http://schemas.microsoft.com/office/drawing/2014/main" pred="{908AB54F-A959-44BD-828C-CFBA9253844D}"/>
            </a:ext>
          </a:extLst>
        </xdr:cNvPr>
        <xdr:cNvSpPr>
          <a:spLocks noChangeArrowheads="1"/>
        </xdr:cNvSpPr>
      </xdr:nvSpPr>
      <xdr:spPr bwMode="auto">
        <a:xfrm>
          <a:off x="1795200" y="22205156"/>
          <a:ext cx="1635095" cy="681301"/>
        </a:xfrm>
        <a:prstGeom prst="flowChartProcess">
          <a:avLst/>
        </a:prstGeom>
        <a:solidFill>
          <a:sysClr val="window" lastClr="FFFFFF"/>
        </a:solidFill>
        <a:ln w="9525">
          <a:solidFill>
            <a:schemeClr val="tx1"/>
          </a:solidFill>
          <a:round/>
          <a:headEnd/>
          <a:tailEnd/>
        </a:ln>
        <a:effectLst/>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a:rPr>
            <a:t>Enviar estudio, análisis y/o reporte</a:t>
          </a:r>
        </a:p>
      </xdr:txBody>
    </xdr:sp>
    <xdr:clientData/>
  </xdr:twoCellAnchor>
  <xdr:twoCellAnchor>
    <xdr:from>
      <xdr:col>1</xdr:col>
      <xdr:colOff>1686706</xdr:colOff>
      <xdr:row>15</xdr:row>
      <xdr:rowOff>1098019</xdr:rowOff>
    </xdr:from>
    <xdr:to>
      <xdr:col>1</xdr:col>
      <xdr:colOff>1686719</xdr:colOff>
      <xdr:row>17</xdr:row>
      <xdr:rowOff>333375</xdr:rowOff>
    </xdr:to>
    <xdr:cxnSp macro="">
      <xdr:nvCxnSpPr>
        <xdr:cNvPr id="16" name="Conector recto de flecha 15">
          <a:extLst>
            <a:ext uri="{FF2B5EF4-FFF2-40B4-BE49-F238E27FC236}">
              <a16:creationId xmlns:a16="http://schemas.microsoft.com/office/drawing/2014/main" id="{AE0AB891-BA00-4E25-8CBE-B8780AC0945D}"/>
            </a:ext>
          </a:extLst>
        </xdr:cNvPr>
        <xdr:cNvCxnSpPr>
          <a:cxnSpLocks/>
          <a:stCxn id="15" idx="2"/>
          <a:endCxn id="29" idx="0"/>
        </xdr:cNvCxnSpPr>
      </xdr:nvCxnSpPr>
      <xdr:spPr>
        <a:xfrm>
          <a:off x="2607456" y="19301352"/>
          <a:ext cx="13" cy="460110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505181</xdr:colOff>
      <xdr:row>12</xdr:row>
      <xdr:rowOff>1048271</xdr:rowOff>
    </xdr:from>
    <xdr:to>
      <xdr:col>1</xdr:col>
      <xdr:colOff>608541</xdr:colOff>
      <xdr:row>13</xdr:row>
      <xdr:rowOff>1833014</xdr:rowOff>
    </xdr:to>
    <xdr:cxnSp macro="">
      <xdr:nvCxnSpPr>
        <xdr:cNvPr id="17" name="Conector: angular 16">
          <a:extLst>
            <a:ext uri="{FF2B5EF4-FFF2-40B4-BE49-F238E27FC236}">
              <a16:creationId xmlns:a16="http://schemas.microsoft.com/office/drawing/2014/main" id="{F2682250-E6DF-4FBA-878B-24F83052CDDC}"/>
            </a:ext>
          </a:extLst>
        </xdr:cNvPr>
        <xdr:cNvCxnSpPr>
          <a:stCxn id="6" idx="1"/>
          <a:endCxn id="9" idx="1"/>
        </xdr:cNvCxnSpPr>
      </xdr:nvCxnSpPr>
      <xdr:spPr>
        <a:xfrm rot="10800000">
          <a:off x="1425931" y="11790354"/>
          <a:ext cx="103360" cy="2996660"/>
        </a:xfrm>
        <a:prstGeom prst="bentConnector3">
          <a:avLst>
            <a:gd name="adj1" fmla="val 321169"/>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1699763</xdr:colOff>
      <xdr:row>11</xdr:row>
      <xdr:rowOff>1079499</xdr:rowOff>
    </xdr:from>
    <xdr:to>
      <xdr:col>1</xdr:col>
      <xdr:colOff>1701599</xdr:colOff>
      <xdr:row>12</xdr:row>
      <xdr:rowOff>733938</xdr:rowOff>
    </xdr:to>
    <xdr:cxnSp macro="">
      <xdr:nvCxnSpPr>
        <xdr:cNvPr id="18" name="Conector recto de flecha 17">
          <a:extLst>
            <a:ext uri="{FF2B5EF4-FFF2-40B4-BE49-F238E27FC236}">
              <a16:creationId xmlns:a16="http://schemas.microsoft.com/office/drawing/2014/main" id="{C6B856CE-4A52-4CE5-A241-6F6B8852EB76}"/>
            </a:ext>
          </a:extLst>
        </xdr:cNvPr>
        <xdr:cNvCxnSpPr>
          <a:stCxn id="5" idx="2"/>
          <a:endCxn id="9" idx="0"/>
        </xdr:cNvCxnSpPr>
      </xdr:nvCxnSpPr>
      <xdr:spPr>
        <a:xfrm>
          <a:off x="2620513" y="10339916"/>
          <a:ext cx="1836" cy="11361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652200</xdr:colOff>
      <xdr:row>14</xdr:row>
      <xdr:rowOff>1124480</xdr:rowOff>
    </xdr:from>
    <xdr:to>
      <xdr:col>1</xdr:col>
      <xdr:colOff>2725208</xdr:colOff>
      <xdr:row>14</xdr:row>
      <xdr:rowOff>2569638</xdr:rowOff>
    </xdr:to>
    <xdr:sp macro="" textlink="">
      <xdr:nvSpPr>
        <xdr:cNvPr id="19" name="Rombo 45">
          <a:extLst>
            <a:ext uri="{FF2B5EF4-FFF2-40B4-BE49-F238E27FC236}">
              <a16:creationId xmlns:a16="http://schemas.microsoft.com/office/drawing/2014/main" id="{7D1CEEE8-EB0D-4E57-B574-10466D674DEC}"/>
            </a:ext>
            <a:ext uri="{147F2762-F138-4A5C-976F-8EAC2B608ADB}">
              <a16:predDERef xmlns:a16="http://schemas.microsoft.com/office/drawing/2014/main" pred="{81E76DDA-F322-4364-B60C-EBBC6F8AA1D2}"/>
            </a:ext>
          </a:extLst>
        </xdr:cNvPr>
        <xdr:cNvSpPr/>
      </xdr:nvSpPr>
      <xdr:spPr>
        <a:xfrm>
          <a:off x="1578242" y="19936355"/>
          <a:ext cx="2073008" cy="1445158"/>
        </a:xfrm>
        <a:prstGeom prst="diamond">
          <a:avLst/>
        </a:prstGeom>
        <a:solidFill>
          <a:sysClr val="window" lastClr="FFFFFF"/>
        </a:solidFill>
        <a:ln w="9525">
          <a:solidFill>
            <a:schemeClr val="tx1"/>
          </a:solidFill>
          <a:round/>
          <a:headEnd/>
          <a:tailEnd/>
        </a:ln>
        <a:effectLst/>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ES" sz="10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a:rPr>
            <a:t>¿Cumple las necesidades y requerimientos de la solicitud?</a:t>
          </a:r>
        </a:p>
      </xdr:txBody>
    </xdr:sp>
    <xdr:clientData/>
  </xdr:twoCellAnchor>
  <xdr:twoCellAnchor>
    <xdr:from>
      <xdr:col>1</xdr:col>
      <xdr:colOff>870113</xdr:colOff>
      <xdr:row>14</xdr:row>
      <xdr:rowOff>333369</xdr:rowOff>
    </xdr:from>
    <xdr:to>
      <xdr:col>1</xdr:col>
      <xdr:colOff>2505208</xdr:colOff>
      <xdr:row>14</xdr:row>
      <xdr:rowOff>869407</xdr:rowOff>
    </xdr:to>
    <xdr:sp macro="" textlink="">
      <xdr:nvSpPr>
        <xdr:cNvPr id="20" name="AutoShape 4">
          <a:extLst>
            <a:ext uri="{FF2B5EF4-FFF2-40B4-BE49-F238E27FC236}">
              <a16:creationId xmlns:a16="http://schemas.microsoft.com/office/drawing/2014/main" id="{D07AEA18-EEFF-4153-8F55-0E4F03FEB39C}"/>
            </a:ext>
            <a:ext uri="{147F2762-F138-4A5C-976F-8EAC2B608ADB}">
              <a16:predDERef xmlns:a16="http://schemas.microsoft.com/office/drawing/2014/main" pred="{32B013B3-D5BF-44A7-B8A7-7299A07D60CF}"/>
            </a:ext>
          </a:extLst>
        </xdr:cNvPr>
        <xdr:cNvSpPr>
          <a:spLocks noChangeArrowheads="1"/>
        </xdr:cNvSpPr>
      </xdr:nvSpPr>
      <xdr:spPr bwMode="auto">
        <a:xfrm>
          <a:off x="1632113" y="15554319"/>
          <a:ext cx="1635095" cy="536038"/>
        </a:xfrm>
        <a:prstGeom prst="flowChartProcess">
          <a:avLst/>
        </a:prstGeom>
        <a:solidFill>
          <a:sysClr val="window" lastClr="FFFFFF"/>
        </a:solidFill>
        <a:ln w="9525">
          <a:solidFill>
            <a:schemeClr val="tx1"/>
          </a:solidFill>
          <a:round/>
          <a:headEnd/>
          <a:tailEnd/>
        </a:ln>
        <a:effectLst/>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a:rPr>
            <a:t>Validar el estudio, analisis y/o reporte </a:t>
          </a:r>
        </a:p>
      </xdr:txBody>
    </xdr:sp>
    <xdr:clientData/>
  </xdr:twoCellAnchor>
  <xdr:twoCellAnchor>
    <xdr:from>
      <xdr:col>1</xdr:col>
      <xdr:colOff>1680104</xdr:colOff>
      <xdr:row>13</xdr:row>
      <xdr:rowOff>2686539</xdr:rowOff>
    </xdr:from>
    <xdr:to>
      <xdr:col>1</xdr:col>
      <xdr:colOff>1687661</xdr:colOff>
      <xdr:row>14</xdr:row>
      <xdr:rowOff>333369</xdr:rowOff>
    </xdr:to>
    <xdr:cxnSp macro="">
      <xdr:nvCxnSpPr>
        <xdr:cNvPr id="21" name="Conector recto de flecha 20">
          <a:extLst>
            <a:ext uri="{FF2B5EF4-FFF2-40B4-BE49-F238E27FC236}">
              <a16:creationId xmlns:a16="http://schemas.microsoft.com/office/drawing/2014/main" id="{0B326BCC-8EE8-48B0-B3AC-C8CF7FE5C5A6}"/>
            </a:ext>
          </a:extLst>
        </xdr:cNvPr>
        <xdr:cNvCxnSpPr>
          <a:stCxn id="6" idx="2"/>
          <a:endCxn id="20" idx="0"/>
        </xdr:cNvCxnSpPr>
      </xdr:nvCxnSpPr>
      <xdr:spPr>
        <a:xfrm>
          <a:off x="2606146" y="18720289"/>
          <a:ext cx="7557" cy="42495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1687661</xdr:colOff>
      <xdr:row>14</xdr:row>
      <xdr:rowOff>869407</xdr:rowOff>
    </xdr:from>
    <xdr:to>
      <xdr:col>1</xdr:col>
      <xdr:colOff>1688704</xdr:colOff>
      <xdr:row>14</xdr:row>
      <xdr:rowOff>1124480</xdr:rowOff>
    </xdr:to>
    <xdr:cxnSp macro="">
      <xdr:nvCxnSpPr>
        <xdr:cNvPr id="22" name="Conector recto de flecha 21">
          <a:extLst>
            <a:ext uri="{FF2B5EF4-FFF2-40B4-BE49-F238E27FC236}">
              <a16:creationId xmlns:a16="http://schemas.microsoft.com/office/drawing/2014/main" id="{BF2E1FEC-707B-4167-A983-AE290DBAE89E}"/>
            </a:ext>
          </a:extLst>
        </xdr:cNvPr>
        <xdr:cNvCxnSpPr>
          <a:stCxn id="20" idx="2"/>
          <a:endCxn id="19" idx="0"/>
        </xdr:cNvCxnSpPr>
      </xdr:nvCxnSpPr>
      <xdr:spPr>
        <a:xfrm>
          <a:off x="2613703" y="19681282"/>
          <a:ext cx="1043" cy="25507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1729934</xdr:colOff>
      <xdr:row>15</xdr:row>
      <xdr:rowOff>3031243</xdr:rowOff>
    </xdr:from>
    <xdr:to>
      <xdr:col>1</xdr:col>
      <xdr:colOff>2200951</xdr:colOff>
      <xdr:row>15</xdr:row>
      <xdr:rowOff>3292918</xdr:rowOff>
    </xdr:to>
    <xdr:sp macro="" textlink="">
      <xdr:nvSpPr>
        <xdr:cNvPr id="23" name="CuadroTexto 46">
          <a:extLst>
            <a:ext uri="{FF2B5EF4-FFF2-40B4-BE49-F238E27FC236}">
              <a16:creationId xmlns:a16="http://schemas.microsoft.com/office/drawing/2014/main" id="{07EDF820-C717-49C2-87A4-60FC5DC24FCD}"/>
            </a:ext>
            <a:ext uri="{147F2762-F138-4A5C-976F-8EAC2B608ADB}">
              <a16:predDERef xmlns:a16="http://schemas.microsoft.com/office/drawing/2014/main" pred="{86ED5F89-A95B-4470-88B5-D931881CC203}"/>
            </a:ext>
          </a:extLst>
        </xdr:cNvPr>
        <xdr:cNvSpPr txBox="1"/>
      </xdr:nvSpPr>
      <xdr:spPr>
        <a:xfrm>
          <a:off x="2691253" y="24806451"/>
          <a:ext cx="471017" cy="26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tx1">
                  <a:lumMod val="65000"/>
                  <a:lumOff val="35000"/>
                </a:schemeClr>
              </a:solidFill>
            </a:rPr>
            <a:t>Si</a:t>
          </a:r>
        </a:p>
      </xdr:txBody>
    </xdr:sp>
    <xdr:clientData/>
  </xdr:twoCellAnchor>
  <xdr:twoCellAnchor>
    <xdr:from>
      <xdr:col>1</xdr:col>
      <xdr:colOff>1686706</xdr:colOff>
      <xdr:row>14</xdr:row>
      <xdr:rowOff>2569638</xdr:rowOff>
    </xdr:from>
    <xdr:to>
      <xdr:col>1</xdr:col>
      <xdr:colOff>1688704</xdr:colOff>
      <xdr:row>15</xdr:row>
      <xdr:rowOff>416718</xdr:rowOff>
    </xdr:to>
    <xdr:cxnSp macro="">
      <xdr:nvCxnSpPr>
        <xdr:cNvPr id="24" name="Conector recto de flecha 23">
          <a:extLst>
            <a:ext uri="{FF2B5EF4-FFF2-40B4-BE49-F238E27FC236}">
              <a16:creationId xmlns:a16="http://schemas.microsoft.com/office/drawing/2014/main" id="{94A2B466-2A9B-4494-B3B0-02BAC367013A}"/>
            </a:ext>
          </a:extLst>
        </xdr:cNvPr>
        <xdr:cNvCxnSpPr>
          <a:stCxn id="19" idx="2"/>
          <a:endCxn id="15" idx="0"/>
        </xdr:cNvCxnSpPr>
      </xdr:nvCxnSpPr>
      <xdr:spPr>
        <a:xfrm flipH="1">
          <a:off x="2612748" y="21381513"/>
          <a:ext cx="1998" cy="8236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452438</xdr:colOff>
      <xdr:row>14</xdr:row>
      <xdr:rowOff>1488281</xdr:rowOff>
    </xdr:from>
    <xdr:to>
      <xdr:col>1</xdr:col>
      <xdr:colOff>923455</xdr:colOff>
      <xdr:row>14</xdr:row>
      <xdr:rowOff>1749956</xdr:rowOff>
    </xdr:to>
    <xdr:sp macro="" textlink="">
      <xdr:nvSpPr>
        <xdr:cNvPr id="25" name="CuadroTexto 47">
          <a:extLst>
            <a:ext uri="{FF2B5EF4-FFF2-40B4-BE49-F238E27FC236}">
              <a16:creationId xmlns:a16="http://schemas.microsoft.com/office/drawing/2014/main" id="{7A847AAB-1A6B-4D38-A171-93EF2BE613D2}"/>
            </a:ext>
            <a:ext uri="{147F2762-F138-4A5C-976F-8EAC2B608ADB}">
              <a16:predDERef xmlns:a16="http://schemas.microsoft.com/office/drawing/2014/main" pred="{3D5C8E81-77ED-4905-8BE7-8A7F3D506020}"/>
            </a:ext>
          </a:extLst>
        </xdr:cNvPr>
        <xdr:cNvSpPr txBox="1"/>
      </xdr:nvSpPr>
      <xdr:spPr>
        <a:xfrm>
          <a:off x="1214438" y="16709231"/>
          <a:ext cx="471017" cy="26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tx1">
                  <a:lumMod val="65000"/>
                  <a:lumOff val="35000"/>
                </a:schemeClr>
              </a:solidFill>
            </a:rPr>
            <a:t>No</a:t>
          </a:r>
        </a:p>
      </xdr:txBody>
    </xdr:sp>
    <xdr:clientData/>
  </xdr:twoCellAnchor>
  <xdr:twoCellAnchor>
    <xdr:from>
      <xdr:col>1</xdr:col>
      <xdr:colOff>366448</xdr:colOff>
      <xdr:row>14</xdr:row>
      <xdr:rowOff>1847058</xdr:rowOff>
    </xdr:from>
    <xdr:to>
      <xdr:col>1</xdr:col>
      <xdr:colOff>652200</xdr:colOff>
      <xdr:row>14</xdr:row>
      <xdr:rowOff>2292605</xdr:rowOff>
    </xdr:to>
    <xdr:cxnSp macro="">
      <xdr:nvCxnSpPr>
        <xdr:cNvPr id="26" name="Conector: angular 25">
          <a:extLst>
            <a:ext uri="{FF2B5EF4-FFF2-40B4-BE49-F238E27FC236}">
              <a16:creationId xmlns:a16="http://schemas.microsoft.com/office/drawing/2014/main" id="{82D426FD-29F8-4AC7-A348-FDC751C579F1}"/>
            </a:ext>
          </a:extLst>
        </xdr:cNvPr>
        <xdr:cNvCxnSpPr>
          <a:stCxn id="19" idx="1"/>
        </xdr:cNvCxnSpPr>
      </xdr:nvCxnSpPr>
      <xdr:spPr>
        <a:xfrm rot="10800000" flipV="1">
          <a:off x="1292490" y="20658933"/>
          <a:ext cx="285752" cy="445547"/>
        </a:xfrm>
        <a:prstGeom prst="bentConnector2">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238126</xdr:colOff>
      <xdr:row>14</xdr:row>
      <xdr:rowOff>2238375</xdr:rowOff>
    </xdr:from>
    <xdr:to>
      <xdr:col>1</xdr:col>
      <xdr:colOff>738188</xdr:colOff>
      <xdr:row>14</xdr:row>
      <xdr:rowOff>2619375</xdr:rowOff>
    </xdr:to>
    <xdr:sp macro="" textlink="">
      <xdr:nvSpPr>
        <xdr:cNvPr id="27" name="Elipse 26">
          <a:extLst>
            <a:ext uri="{FF2B5EF4-FFF2-40B4-BE49-F238E27FC236}">
              <a16:creationId xmlns:a16="http://schemas.microsoft.com/office/drawing/2014/main" id="{1D1D641C-652B-4610-B561-3C09E2D962A5}"/>
            </a:ext>
          </a:extLst>
        </xdr:cNvPr>
        <xdr:cNvSpPr/>
      </xdr:nvSpPr>
      <xdr:spPr>
        <a:xfrm>
          <a:off x="1000126" y="17459325"/>
          <a:ext cx="500062" cy="381000"/>
        </a:xfrm>
        <a:prstGeom prst="ellipse">
          <a:avLst/>
        </a:prstGeom>
        <a:solidFill>
          <a:sysClr val="window" lastClr="FFFFFF"/>
        </a:solidFill>
        <a:ln w="9525">
          <a:solidFill>
            <a:schemeClr val="tx1"/>
          </a:solidFill>
          <a:round/>
          <a:headEnd/>
          <a:tailEnd/>
        </a:ln>
        <a:effectLst/>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8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a:rPr>
            <a:t>3</a:t>
          </a:r>
        </a:p>
      </xdr:txBody>
    </xdr:sp>
    <xdr:clientData/>
  </xdr:twoCellAnchor>
  <xdr:twoCellAnchor>
    <xdr:from>
      <xdr:col>1</xdr:col>
      <xdr:colOff>798603</xdr:colOff>
      <xdr:row>16</xdr:row>
      <xdr:rowOff>642937</xdr:rowOff>
    </xdr:from>
    <xdr:to>
      <xdr:col>1</xdr:col>
      <xdr:colOff>2433698</xdr:colOff>
      <xdr:row>16</xdr:row>
      <xdr:rowOff>1402290</xdr:rowOff>
    </xdr:to>
    <xdr:sp macro="" textlink="">
      <xdr:nvSpPr>
        <xdr:cNvPr id="28" name="AutoShape 4">
          <a:extLst>
            <a:ext uri="{FF2B5EF4-FFF2-40B4-BE49-F238E27FC236}">
              <a16:creationId xmlns:a16="http://schemas.microsoft.com/office/drawing/2014/main" id="{6672BF9A-359E-4C80-ADDD-D4D6AB8E1285}"/>
            </a:ext>
            <a:ext uri="{147F2762-F138-4A5C-976F-8EAC2B608ADB}">
              <a16:predDERef xmlns:a16="http://schemas.microsoft.com/office/drawing/2014/main" pred="{908AB54F-A959-44BD-828C-CFBA9253844D}"/>
            </a:ext>
          </a:extLst>
        </xdr:cNvPr>
        <xdr:cNvSpPr>
          <a:spLocks noChangeArrowheads="1"/>
        </xdr:cNvSpPr>
      </xdr:nvSpPr>
      <xdr:spPr bwMode="auto">
        <a:xfrm>
          <a:off x="1724645" y="24111479"/>
          <a:ext cx="1635095" cy="759353"/>
        </a:xfrm>
        <a:prstGeom prst="flowChartProcess">
          <a:avLst/>
        </a:prstGeom>
        <a:solidFill>
          <a:sysClr val="window" lastClr="FFFFFF"/>
        </a:solidFill>
        <a:ln w="9525">
          <a:solidFill>
            <a:schemeClr val="tx1"/>
          </a:solidFill>
          <a:round/>
          <a:headEnd/>
          <a:tailEnd/>
        </a:ln>
        <a:effectLst/>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a:rPr>
            <a:t>Publicar y divulgar elestudio, análisis y/o reporte</a:t>
          </a:r>
        </a:p>
      </xdr:txBody>
    </xdr:sp>
    <xdr:clientData/>
  </xdr:twoCellAnchor>
  <xdr:twoCellAnchor>
    <xdr:from>
      <xdr:col>1</xdr:col>
      <xdr:colOff>859896</xdr:colOff>
      <xdr:row>17</xdr:row>
      <xdr:rowOff>333375</xdr:rowOff>
    </xdr:from>
    <xdr:to>
      <xdr:col>1</xdr:col>
      <xdr:colOff>2513541</xdr:colOff>
      <xdr:row>17</xdr:row>
      <xdr:rowOff>698500</xdr:rowOff>
    </xdr:to>
    <xdr:sp macro="" textlink="">
      <xdr:nvSpPr>
        <xdr:cNvPr id="29" name="AutoShape 2">
          <a:extLst>
            <a:ext uri="{FF2B5EF4-FFF2-40B4-BE49-F238E27FC236}">
              <a16:creationId xmlns:a16="http://schemas.microsoft.com/office/drawing/2014/main" id="{F4132C02-65C1-4FA7-BBAD-B4393A8B0B98}"/>
            </a:ext>
          </a:extLst>
        </xdr:cNvPr>
        <xdr:cNvSpPr>
          <a:spLocks noChangeArrowheads="1"/>
        </xdr:cNvSpPr>
      </xdr:nvSpPr>
      <xdr:spPr bwMode="auto">
        <a:xfrm>
          <a:off x="1780646" y="23902458"/>
          <a:ext cx="1653645" cy="365125"/>
        </a:xfrm>
        <a:prstGeom prst="flowChartTerminator">
          <a:avLst/>
        </a:prstGeom>
        <a:solidFill>
          <a:sysClr val="window" lastClr="FFFFFF"/>
        </a:solidFill>
        <a:ln w="9525">
          <a:solidFill>
            <a:schemeClr val="tx1"/>
          </a:solidFill>
          <a:round/>
          <a:headEnd/>
          <a:tailEnd/>
        </a:ln>
        <a:effectLst/>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2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a:rPr>
            <a:t>FIN</a:t>
          </a:r>
        </a:p>
      </xdr:txBody>
    </xdr:sp>
    <xdr:clientData/>
  </xdr:twoCellAnchor>
  <xdr:twoCellAnchor>
    <xdr:from>
      <xdr:col>1</xdr:col>
      <xdr:colOff>643380</xdr:colOff>
      <xdr:row>15</xdr:row>
      <xdr:rowOff>1587500</xdr:rowOff>
    </xdr:from>
    <xdr:to>
      <xdr:col>1</xdr:col>
      <xdr:colOff>2716388</xdr:colOff>
      <xdr:row>15</xdr:row>
      <xdr:rowOff>3032658</xdr:rowOff>
    </xdr:to>
    <xdr:sp macro="" textlink="">
      <xdr:nvSpPr>
        <xdr:cNvPr id="32" name="Rombo 45">
          <a:extLst>
            <a:ext uri="{FF2B5EF4-FFF2-40B4-BE49-F238E27FC236}">
              <a16:creationId xmlns:a16="http://schemas.microsoft.com/office/drawing/2014/main" id="{556DFD43-B1F4-408A-8A15-6D25C1EA2102}"/>
            </a:ext>
            <a:ext uri="{147F2762-F138-4A5C-976F-8EAC2B608ADB}">
              <a16:predDERef xmlns:a16="http://schemas.microsoft.com/office/drawing/2014/main" pred="{81E76DDA-F322-4364-B60C-EBBC6F8AA1D2}"/>
            </a:ext>
          </a:extLst>
        </xdr:cNvPr>
        <xdr:cNvSpPr/>
      </xdr:nvSpPr>
      <xdr:spPr>
        <a:xfrm>
          <a:off x="1604699" y="23362708"/>
          <a:ext cx="2073008" cy="1445158"/>
        </a:xfrm>
        <a:prstGeom prst="diamond">
          <a:avLst/>
        </a:prstGeom>
        <a:solidFill>
          <a:sysClr val="window" lastClr="FFFFFF"/>
        </a:solidFill>
        <a:ln w="9525">
          <a:solidFill>
            <a:schemeClr val="tx1"/>
          </a:solidFill>
          <a:round/>
          <a:headEnd/>
          <a:tailEnd/>
        </a:ln>
        <a:effectLst/>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ES" sz="10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a:rPr>
            <a:t>¿Es necesario publicar y divulgar?</a:t>
          </a:r>
        </a:p>
      </xdr:txBody>
    </xdr:sp>
    <xdr:clientData/>
  </xdr:twoCellAnchor>
  <xdr:twoCellAnchor>
    <xdr:from>
      <xdr:col>1</xdr:col>
      <xdr:colOff>643380</xdr:colOff>
      <xdr:row>15</xdr:row>
      <xdr:rowOff>2310078</xdr:rowOff>
    </xdr:from>
    <xdr:to>
      <xdr:col>1</xdr:col>
      <xdr:colOff>859896</xdr:colOff>
      <xdr:row>17</xdr:row>
      <xdr:rowOff>515937</xdr:rowOff>
    </xdr:to>
    <xdr:cxnSp macro="">
      <xdr:nvCxnSpPr>
        <xdr:cNvPr id="33" name="Conector: angular 32">
          <a:extLst>
            <a:ext uri="{FF2B5EF4-FFF2-40B4-BE49-F238E27FC236}">
              <a16:creationId xmlns:a16="http://schemas.microsoft.com/office/drawing/2014/main" id="{F027A1E4-3092-40C3-8FE1-1A30840B432D}"/>
            </a:ext>
          </a:extLst>
        </xdr:cNvPr>
        <xdr:cNvCxnSpPr>
          <a:stCxn id="32" idx="1"/>
          <a:endCxn id="29" idx="1"/>
        </xdr:cNvCxnSpPr>
      </xdr:nvCxnSpPr>
      <xdr:spPr>
        <a:xfrm rot="10800000" flipH="1" flipV="1">
          <a:off x="1564130" y="20513411"/>
          <a:ext cx="216516" cy="3571609"/>
        </a:xfrm>
        <a:prstGeom prst="bentConnector3">
          <a:avLst>
            <a:gd name="adj1" fmla="val -10558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88196</xdr:colOff>
      <xdr:row>15</xdr:row>
      <xdr:rowOff>2196042</xdr:rowOff>
    </xdr:from>
    <xdr:to>
      <xdr:col>1</xdr:col>
      <xdr:colOff>607102</xdr:colOff>
      <xdr:row>15</xdr:row>
      <xdr:rowOff>2439901</xdr:rowOff>
    </xdr:to>
    <xdr:sp macro="" textlink="">
      <xdr:nvSpPr>
        <xdr:cNvPr id="35" name="CuadroTexto 46">
          <a:extLst>
            <a:ext uri="{FF2B5EF4-FFF2-40B4-BE49-F238E27FC236}">
              <a16:creationId xmlns:a16="http://schemas.microsoft.com/office/drawing/2014/main" id="{17A28F35-4566-4E4A-91BD-0FE93390336E}"/>
            </a:ext>
            <a:ext uri="{147F2762-F138-4A5C-976F-8EAC2B608ADB}">
              <a16:predDERef xmlns:a16="http://schemas.microsoft.com/office/drawing/2014/main" pred="{86ED5F89-A95B-4470-88B5-D931881CC203}"/>
            </a:ext>
          </a:extLst>
        </xdr:cNvPr>
        <xdr:cNvSpPr txBox="1"/>
      </xdr:nvSpPr>
      <xdr:spPr>
        <a:xfrm>
          <a:off x="1049515" y="23971250"/>
          <a:ext cx="518906" cy="2438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tx1">
                  <a:lumMod val="65000"/>
                  <a:lumOff val="35000"/>
                </a:schemeClr>
              </a:solidFill>
            </a:rPr>
            <a:t>No</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1</xdr:col>
      <xdr:colOff>304800</xdr:colOff>
      <xdr:row>9</xdr:row>
      <xdr:rowOff>304800</xdr:rowOff>
    </xdr:to>
    <xdr:sp macro="" textlink="">
      <xdr:nvSpPr>
        <xdr:cNvPr id="2" name="AutoShape 1">
          <a:extLst>
            <a:ext uri="{FF2B5EF4-FFF2-40B4-BE49-F238E27FC236}">
              <a16:creationId xmlns:a16="http://schemas.microsoft.com/office/drawing/2014/main" id="{7AC09EA7-984C-4242-BA64-942EB3526E25}"/>
            </a:ext>
          </a:extLst>
        </xdr:cNvPr>
        <xdr:cNvSpPr>
          <a:spLocks noChangeAspect="1" noChangeArrowheads="1"/>
        </xdr:cNvSpPr>
      </xdr:nvSpPr>
      <xdr:spPr bwMode="auto">
        <a:xfrm>
          <a:off x="850900" y="272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1231241</xdr:colOff>
      <xdr:row>9</xdr:row>
      <xdr:rowOff>198438</xdr:rowOff>
    </xdr:from>
    <xdr:to>
      <xdr:col>1</xdr:col>
      <xdr:colOff>2358366</xdr:colOff>
      <xdr:row>9</xdr:row>
      <xdr:rowOff>555625</xdr:rowOff>
    </xdr:to>
    <xdr:sp macro="" textlink="">
      <xdr:nvSpPr>
        <xdr:cNvPr id="3" name="Diagrama de flujo: terminador 2">
          <a:extLst>
            <a:ext uri="{FF2B5EF4-FFF2-40B4-BE49-F238E27FC236}">
              <a16:creationId xmlns:a16="http://schemas.microsoft.com/office/drawing/2014/main" id="{FBDAD4A4-A4B9-4FE9-BDF5-DBAD6A522123}"/>
            </a:ext>
          </a:extLst>
        </xdr:cNvPr>
        <xdr:cNvSpPr/>
      </xdr:nvSpPr>
      <xdr:spPr>
        <a:xfrm>
          <a:off x="2082141" y="2922588"/>
          <a:ext cx="1127125" cy="357187"/>
        </a:xfrm>
        <a:prstGeom prst="flowChartTerminator">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a:solidFill>
                <a:sysClr val="windowText" lastClr="000000"/>
              </a:solidFill>
            </a:rPr>
            <a:t>Inicio</a:t>
          </a:r>
        </a:p>
      </xdr:txBody>
    </xdr:sp>
    <xdr:clientData/>
  </xdr:twoCellAnchor>
  <xdr:twoCellAnchor>
    <xdr:from>
      <xdr:col>1</xdr:col>
      <xdr:colOff>954397</xdr:colOff>
      <xdr:row>10</xdr:row>
      <xdr:rowOff>908050</xdr:rowOff>
    </xdr:from>
    <xdr:to>
      <xdr:col>1</xdr:col>
      <xdr:colOff>2624447</xdr:colOff>
      <xdr:row>10</xdr:row>
      <xdr:rowOff>1670050</xdr:rowOff>
    </xdr:to>
    <xdr:sp macro="" textlink="">
      <xdr:nvSpPr>
        <xdr:cNvPr id="4" name="Diagrama de flujo: proceso 3">
          <a:extLst>
            <a:ext uri="{FF2B5EF4-FFF2-40B4-BE49-F238E27FC236}">
              <a16:creationId xmlns:a16="http://schemas.microsoft.com/office/drawing/2014/main" id="{CC2E4193-0037-49C2-87E2-59303F91E16F}"/>
            </a:ext>
          </a:extLst>
        </xdr:cNvPr>
        <xdr:cNvSpPr/>
      </xdr:nvSpPr>
      <xdr:spPr>
        <a:xfrm>
          <a:off x="1805297" y="4267200"/>
          <a:ext cx="1670050" cy="762000"/>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a:solidFill>
                <a:sysClr val="windowText" lastClr="000000"/>
              </a:solidFill>
            </a:rPr>
            <a:t>Identificar la necesidad de generación</a:t>
          </a:r>
          <a:r>
            <a:rPr lang="es-CO" baseline="0">
              <a:solidFill>
                <a:sysClr val="windowText" lastClr="000000"/>
              </a:solidFill>
            </a:rPr>
            <a:t> de</a:t>
          </a:r>
          <a:r>
            <a:rPr lang="es-CO">
              <a:solidFill>
                <a:sysClr val="windowText" lastClr="000000"/>
              </a:solidFill>
            </a:rPr>
            <a:t> operaciónes estadísticas</a:t>
          </a:r>
        </a:p>
      </xdr:txBody>
    </xdr:sp>
    <xdr:clientData/>
  </xdr:twoCellAnchor>
  <xdr:twoCellAnchor>
    <xdr:from>
      <xdr:col>1</xdr:col>
      <xdr:colOff>1789422</xdr:colOff>
      <xdr:row>9</xdr:row>
      <xdr:rowOff>555625</xdr:rowOff>
    </xdr:from>
    <xdr:to>
      <xdr:col>1</xdr:col>
      <xdr:colOff>1794804</xdr:colOff>
      <xdr:row>10</xdr:row>
      <xdr:rowOff>908050</xdr:rowOff>
    </xdr:to>
    <xdr:cxnSp macro="">
      <xdr:nvCxnSpPr>
        <xdr:cNvPr id="5" name="Conector recto de flecha 4">
          <a:extLst>
            <a:ext uri="{FF2B5EF4-FFF2-40B4-BE49-F238E27FC236}">
              <a16:creationId xmlns:a16="http://schemas.microsoft.com/office/drawing/2014/main" id="{C43C2380-735B-47D0-83F5-0978AE98E789}"/>
            </a:ext>
          </a:extLst>
        </xdr:cNvPr>
        <xdr:cNvCxnSpPr>
          <a:stCxn id="3" idx="2"/>
          <a:endCxn id="4" idx="0"/>
        </xdr:cNvCxnSpPr>
      </xdr:nvCxnSpPr>
      <xdr:spPr>
        <a:xfrm flipH="1">
          <a:off x="2640322" y="3279775"/>
          <a:ext cx="5382" cy="987425"/>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940130</xdr:colOff>
      <xdr:row>11</xdr:row>
      <xdr:rowOff>954438</xdr:rowOff>
    </xdr:from>
    <xdr:to>
      <xdr:col>1</xdr:col>
      <xdr:colOff>2610180</xdr:colOff>
      <xdr:row>11</xdr:row>
      <xdr:rowOff>1716438</xdr:rowOff>
    </xdr:to>
    <xdr:sp macro="" textlink="">
      <xdr:nvSpPr>
        <xdr:cNvPr id="6" name="Diagrama de flujo: proceso 5">
          <a:extLst>
            <a:ext uri="{FF2B5EF4-FFF2-40B4-BE49-F238E27FC236}">
              <a16:creationId xmlns:a16="http://schemas.microsoft.com/office/drawing/2014/main" id="{5D66881F-ADAC-4E44-AC60-7ECB8A61F35F}"/>
            </a:ext>
          </a:extLst>
        </xdr:cNvPr>
        <xdr:cNvSpPr/>
      </xdr:nvSpPr>
      <xdr:spPr>
        <a:xfrm>
          <a:off x="1791030" y="7132988"/>
          <a:ext cx="1670050" cy="762000"/>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a:solidFill>
                <a:sysClr val="windowText" lastClr="000000"/>
              </a:solidFill>
            </a:rPr>
            <a:t>Diseño de la Opereación Estadística</a:t>
          </a:r>
        </a:p>
      </xdr:txBody>
    </xdr:sp>
    <xdr:clientData/>
  </xdr:twoCellAnchor>
  <xdr:twoCellAnchor>
    <xdr:from>
      <xdr:col>1</xdr:col>
      <xdr:colOff>1775155</xdr:colOff>
      <xdr:row>10</xdr:row>
      <xdr:rowOff>1670050</xdr:rowOff>
    </xdr:from>
    <xdr:to>
      <xdr:col>1</xdr:col>
      <xdr:colOff>1789422</xdr:colOff>
      <xdr:row>11</xdr:row>
      <xdr:rowOff>954438</xdr:rowOff>
    </xdr:to>
    <xdr:cxnSp macro="">
      <xdr:nvCxnSpPr>
        <xdr:cNvPr id="7" name="Conector recto de flecha 6">
          <a:extLst>
            <a:ext uri="{FF2B5EF4-FFF2-40B4-BE49-F238E27FC236}">
              <a16:creationId xmlns:a16="http://schemas.microsoft.com/office/drawing/2014/main" id="{215EC92F-CCE1-4147-B0FE-777B077666A3}"/>
            </a:ext>
          </a:extLst>
        </xdr:cNvPr>
        <xdr:cNvCxnSpPr>
          <a:stCxn id="4" idx="2"/>
          <a:endCxn id="6" idx="0"/>
        </xdr:cNvCxnSpPr>
      </xdr:nvCxnSpPr>
      <xdr:spPr>
        <a:xfrm flipH="1">
          <a:off x="2626055" y="5029200"/>
          <a:ext cx="14267" cy="2103788"/>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936528</xdr:colOff>
      <xdr:row>12</xdr:row>
      <xdr:rowOff>1082785</xdr:rowOff>
    </xdr:from>
    <xdr:to>
      <xdr:col>1</xdr:col>
      <xdr:colOff>2606578</xdr:colOff>
      <xdr:row>12</xdr:row>
      <xdr:rowOff>1844785</xdr:rowOff>
    </xdr:to>
    <xdr:sp macro="" textlink="">
      <xdr:nvSpPr>
        <xdr:cNvPr id="8" name="Diagrama de flujo: proceso 7">
          <a:extLst>
            <a:ext uri="{FF2B5EF4-FFF2-40B4-BE49-F238E27FC236}">
              <a16:creationId xmlns:a16="http://schemas.microsoft.com/office/drawing/2014/main" id="{86D5008A-4530-4B6D-A9E0-6F9BB1D54A51}"/>
            </a:ext>
          </a:extLst>
        </xdr:cNvPr>
        <xdr:cNvSpPr/>
      </xdr:nvSpPr>
      <xdr:spPr>
        <a:xfrm>
          <a:off x="1787428" y="9928335"/>
          <a:ext cx="1670050" cy="762000"/>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a:solidFill>
                <a:sysClr val="windowText" lastClr="000000"/>
              </a:solidFill>
            </a:rPr>
            <a:t>Construcción de la Opereación Estadística</a:t>
          </a:r>
        </a:p>
      </xdr:txBody>
    </xdr:sp>
    <xdr:clientData/>
  </xdr:twoCellAnchor>
  <xdr:twoCellAnchor>
    <xdr:from>
      <xdr:col>1</xdr:col>
      <xdr:colOff>1771553</xdr:colOff>
      <xdr:row>11</xdr:row>
      <xdr:rowOff>1716438</xdr:rowOff>
    </xdr:from>
    <xdr:to>
      <xdr:col>1</xdr:col>
      <xdr:colOff>1775155</xdr:colOff>
      <xdr:row>12</xdr:row>
      <xdr:rowOff>1082785</xdr:rowOff>
    </xdr:to>
    <xdr:cxnSp macro="">
      <xdr:nvCxnSpPr>
        <xdr:cNvPr id="9" name="Conector recto de flecha 8">
          <a:extLst>
            <a:ext uri="{FF2B5EF4-FFF2-40B4-BE49-F238E27FC236}">
              <a16:creationId xmlns:a16="http://schemas.microsoft.com/office/drawing/2014/main" id="{AB4BD6BF-9A12-4336-8701-149329CBB94E}"/>
            </a:ext>
          </a:extLst>
        </xdr:cNvPr>
        <xdr:cNvCxnSpPr>
          <a:stCxn id="6" idx="2"/>
          <a:endCxn id="8" idx="0"/>
        </xdr:cNvCxnSpPr>
      </xdr:nvCxnSpPr>
      <xdr:spPr>
        <a:xfrm flipH="1">
          <a:off x="2622453" y="7894988"/>
          <a:ext cx="3602" cy="2033347"/>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938590</xdr:colOff>
      <xdr:row>13</xdr:row>
      <xdr:rowOff>965268</xdr:rowOff>
    </xdr:from>
    <xdr:to>
      <xdr:col>1</xdr:col>
      <xdr:colOff>2608640</xdr:colOff>
      <xdr:row>13</xdr:row>
      <xdr:rowOff>1727268</xdr:rowOff>
    </xdr:to>
    <xdr:sp macro="" textlink="">
      <xdr:nvSpPr>
        <xdr:cNvPr id="10" name="Diagrama de flujo: proceso 9">
          <a:extLst>
            <a:ext uri="{FF2B5EF4-FFF2-40B4-BE49-F238E27FC236}">
              <a16:creationId xmlns:a16="http://schemas.microsoft.com/office/drawing/2014/main" id="{D0E3F128-002F-4B47-B192-95B8A4C08294}"/>
            </a:ext>
          </a:extLst>
        </xdr:cNvPr>
        <xdr:cNvSpPr/>
      </xdr:nvSpPr>
      <xdr:spPr>
        <a:xfrm>
          <a:off x="1789490" y="12827068"/>
          <a:ext cx="1670050" cy="762000"/>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a:solidFill>
                <a:sysClr val="windowText" lastClr="000000"/>
              </a:solidFill>
            </a:rPr>
            <a:t>Recolección y acopio de datos</a:t>
          </a:r>
        </a:p>
      </xdr:txBody>
    </xdr:sp>
    <xdr:clientData/>
  </xdr:twoCellAnchor>
  <xdr:twoCellAnchor>
    <xdr:from>
      <xdr:col>1</xdr:col>
      <xdr:colOff>1771553</xdr:colOff>
      <xdr:row>12</xdr:row>
      <xdr:rowOff>1844785</xdr:rowOff>
    </xdr:from>
    <xdr:to>
      <xdr:col>1</xdr:col>
      <xdr:colOff>1773615</xdr:colOff>
      <xdr:row>13</xdr:row>
      <xdr:rowOff>965268</xdr:rowOff>
    </xdr:to>
    <xdr:cxnSp macro="">
      <xdr:nvCxnSpPr>
        <xdr:cNvPr id="11" name="Conector recto de flecha 10">
          <a:extLst>
            <a:ext uri="{FF2B5EF4-FFF2-40B4-BE49-F238E27FC236}">
              <a16:creationId xmlns:a16="http://schemas.microsoft.com/office/drawing/2014/main" id="{7296923A-9637-45DC-B534-E3BA6586E4D4}"/>
            </a:ext>
          </a:extLst>
        </xdr:cNvPr>
        <xdr:cNvCxnSpPr>
          <a:stCxn id="8" idx="2"/>
          <a:endCxn id="10" idx="0"/>
        </xdr:cNvCxnSpPr>
      </xdr:nvCxnSpPr>
      <xdr:spPr>
        <a:xfrm>
          <a:off x="2622453" y="10690335"/>
          <a:ext cx="2062" cy="2136733"/>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940485</xdr:colOff>
      <xdr:row>14</xdr:row>
      <xdr:rowOff>920433</xdr:rowOff>
    </xdr:from>
    <xdr:to>
      <xdr:col>1</xdr:col>
      <xdr:colOff>2610535</xdr:colOff>
      <xdr:row>14</xdr:row>
      <xdr:rowOff>1682433</xdr:rowOff>
    </xdr:to>
    <xdr:sp macro="" textlink="">
      <xdr:nvSpPr>
        <xdr:cNvPr id="12" name="Diagrama de flujo: proceso 11">
          <a:extLst>
            <a:ext uri="{FF2B5EF4-FFF2-40B4-BE49-F238E27FC236}">
              <a16:creationId xmlns:a16="http://schemas.microsoft.com/office/drawing/2014/main" id="{583207D3-94BF-46AC-A803-A2814ACE64A7}"/>
            </a:ext>
          </a:extLst>
        </xdr:cNvPr>
        <xdr:cNvSpPr/>
      </xdr:nvSpPr>
      <xdr:spPr>
        <a:xfrm>
          <a:off x="1791385" y="15360333"/>
          <a:ext cx="1670050" cy="762000"/>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a:solidFill>
                <a:sysClr val="windowText" lastClr="000000"/>
              </a:solidFill>
            </a:rPr>
            <a:t>Procesamiento</a:t>
          </a:r>
          <a:r>
            <a:rPr lang="es-CO" baseline="0">
              <a:solidFill>
                <a:sysClr val="windowText" lastClr="000000"/>
              </a:solidFill>
            </a:rPr>
            <a:t> de datos</a:t>
          </a:r>
          <a:endParaRPr lang="es-CO">
            <a:solidFill>
              <a:sysClr val="windowText" lastClr="000000"/>
            </a:solidFill>
          </a:endParaRPr>
        </a:p>
      </xdr:txBody>
    </xdr:sp>
    <xdr:clientData/>
  </xdr:twoCellAnchor>
  <xdr:twoCellAnchor>
    <xdr:from>
      <xdr:col>1</xdr:col>
      <xdr:colOff>1771552</xdr:colOff>
      <xdr:row>13</xdr:row>
      <xdr:rowOff>1736202</xdr:rowOff>
    </xdr:from>
    <xdr:to>
      <xdr:col>1</xdr:col>
      <xdr:colOff>1775510</xdr:colOff>
      <xdr:row>14</xdr:row>
      <xdr:rowOff>920433</xdr:rowOff>
    </xdr:to>
    <xdr:cxnSp macro="">
      <xdr:nvCxnSpPr>
        <xdr:cNvPr id="13" name="Conector recto de flecha 12">
          <a:extLst>
            <a:ext uri="{FF2B5EF4-FFF2-40B4-BE49-F238E27FC236}">
              <a16:creationId xmlns:a16="http://schemas.microsoft.com/office/drawing/2014/main" id="{AD9CD683-D265-4D76-9EC8-27099699D186}"/>
            </a:ext>
          </a:extLst>
        </xdr:cNvPr>
        <xdr:cNvCxnSpPr>
          <a:endCxn id="12" idx="0"/>
        </xdr:cNvCxnSpPr>
      </xdr:nvCxnSpPr>
      <xdr:spPr>
        <a:xfrm>
          <a:off x="2622452" y="13598002"/>
          <a:ext cx="3958" cy="1762331"/>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944609</xdr:colOff>
      <xdr:row>15</xdr:row>
      <xdr:rowOff>1264737</xdr:rowOff>
    </xdr:from>
    <xdr:to>
      <xdr:col>1</xdr:col>
      <xdr:colOff>2614659</xdr:colOff>
      <xdr:row>15</xdr:row>
      <xdr:rowOff>2026737</xdr:rowOff>
    </xdr:to>
    <xdr:sp macro="" textlink="">
      <xdr:nvSpPr>
        <xdr:cNvPr id="14" name="Diagrama de flujo: proceso 13">
          <a:extLst>
            <a:ext uri="{FF2B5EF4-FFF2-40B4-BE49-F238E27FC236}">
              <a16:creationId xmlns:a16="http://schemas.microsoft.com/office/drawing/2014/main" id="{59FCC60E-25F6-4BAE-969B-88EDEE4D3581}"/>
            </a:ext>
          </a:extLst>
        </xdr:cNvPr>
        <xdr:cNvSpPr/>
      </xdr:nvSpPr>
      <xdr:spPr>
        <a:xfrm>
          <a:off x="1918276" y="19552737"/>
          <a:ext cx="1670050" cy="762000"/>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a:solidFill>
                <a:sysClr val="windowText" lastClr="000000"/>
              </a:solidFill>
            </a:rPr>
            <a:t>Analizar</a:t>
          </a:r>
          <a:r>
            <a:rPr lang="es-CO" baseline="0">
              <a:solidFill>
                <a:sysClr val="windowText" lastClr="000000"/>
              </a:solidFill>
            </a:rPr>
            <a:t> los datos</a:t>
          </a:r>
          <a:endParaRPr lang="es-CO">
            <a:solidFill>
              <a:sysClr val="windowText" lastClr="000000"/>
            </a:solidFill>
          </a:endParaRPr>
        </a:p>
      </xdr:txBody>
    </xdr:sp>
    <xdr:clientData/>
  </xdr:twoCellAnchor>
  <xdr:twoCellAnchor>
    <xdr:from>
      <xdr:col>1</xdr:col>
      <xdr:colOff>1775510</xdr:colOff>
      <xdr:row>14</xdr:row>
      <xdr:rowOff>1682433</xdr:rowOff>
    </xdr:from>
    <xdr:to>
      <xdr:col>1</xdr:col>
      <xdr:colOff>1779634</xdr:colOff>
      <xdr:row>15</xdr:row>
      <xdr:rowOff>1264737</xdr:rowOff>
    </xdr:to>
    <xdr:cxnSp macro="">
      <xdr:nvCxnSpPr>
        <xdr:cNvPr id="15" name="Conector recto de flecha 14">
          <a:extLst>
            <a:ext uri="{FF2B5EF4-FFF2-40B4-BE49-F238E27FC236}">
              <a16:creationId xmlns:a16="http://schemas.microsoft.com/office/drawing/2014/main" id="{E16D63B8-AB0F-47FF-80C0-8A27312E0A17}"/>
            </a:ext>
          </a:extLst>
        </xdr:cNvPr>
        <xdr:cNvCxnSpPr>
          <a:stCxn id="12" idx="2"/>
          <a:endCxn id="14" idx="0"/>
        </xdr:cNvCxnSpPr>
      </xdr:nvCxnSpPr>
      <xdr:spPr>
        <a:xfrm>
          <a:off x="2749177" y="17451600"/>
          <a:ext cx="4124" cy="2101137"/>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938258</xdr:colOff>
      <xdr:row>16</xdr:row>
      <xdr:rowOff>615826</xdr:rowOff>
    </xdr:from>
    <xdr:to>
      <xdr:col>1</xdr:col>
      <xdr:colOff>2608308</xdr:colOff>
      <xdr:row>16</xdr:row>
      <xdr:rowOff>1377826</xdr:rowOff>
    </xdr:to>
    <xdr:sp macro="" textlink="">
      <xdr:nvSpPr>
        <xdr:cNvPr id="16" name="Diagrama de flujo: proceso 15">
          <a:extLst>
            <a:ext uri="{FF2B5EF4-FFF2-40B4-BE49-F238E27FC236}">
              <a16:creationId xmlns:a16="http://schemas.microsoft.com/office/drawing/2014/main" id="{5F61A6D5-61AF-43C5-9D4B-88A60D649FD4}"/>
            </a:ext>
          </a:extLst>
        </xdr:cNvPr>
        <xdr:cNvSpPr/>
      </xdr:nvSpPr>
      <xdr:spPr>
        <a:xfrm>
          <a:off x="1789158" y="22091526"/>
          <a:ext cx="1670050" cy="762000"/>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a:solidFill>
                <a:sysClr val="windowText" lastClr="000000"/>
              </a:solidFill>
            </a:rPr>
            <a:t>Difundir la información</a:t>
          </a:r>
        </a:p>
      </xdr:txBody>
    </xdr:sp>
    <xdr:clientData/>
  </xdr:twoCellAnchor>
  <xdr:twoCellAnchor>
    <xdr:from>
      <xdr:col>1</xdr:col>
      <xdr:colOff>1773283</xdr:colOff>
      <xdr:row>15</xdr:row>
      <xdr:rowOff>2026737</xdr:rowOff>
    </xdr:from>
    <xdr:to>
      <xdr:col>1</xdr:col>
      <xdr:colOff>1779634</xdr:colOff>
      <xdr:row>16</xdr:row>
      <xdr:rowOff>615826</xdr:rowOff>
    </xdr:to>
    <xdr:cxnSp macro="">
      <xdr:nvCxnSpPr>
        <xdr:cNvPr id="17" name="Conector recto de flecha 16">
          <a:extLst>
            <a:ext uri="{FF2B5EF4-FFF2-40B4-BE49-F238E27FC236}">
              <a16:creationId xmlns:a16="http://schemas.microsoft.com/office/drawing/2014/main" id="{66550299-1243-41A8-81B5-D1654C22BF4E}"/>
            </a:ext>
          </a:extLst>
        </xdr:cNvPr>
        <xdr:cNvCxnSpPr>
          <a:stCxn id="14" idx="2"/>
          <a:endCxn id="16" idx="0"/>
        </xdr:cNvCxnSpPr>
      </xdr:nvCxnSpPr>
      <xdr:spPr>
        <a:xfrm flipH="1">
          <a:off x="2746950" y="20314737"/>
          <a:ext cx="6351" cy="1996922"/>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1772630</xdr:colOff>
      <xdr:row>16</xdr:row>
      <xdr:rowOff>1377826</xdr:rowOff>
    </xdr:from>
    <xdr:to>
      <xdr:col>1</xdr:col>
      <xdr:colOff>1773283</xdr:colOff>
      <xdr:row>17</xdr:row>
      <xdr:rowOff>341689</xdr:rowOff>
    </xdr:to>
    <xdr:cxnSp macro="">
      <xdr:nvCxnSpPr>
        <xdr:cNvPr id="18" name="Conector recto de flecha 17">
          <a:extLst>
            <a:ext uri="{FF2B5EF4-FFF2-40B4-BE49-F238E27FC236}">
              <a16:creationId xmlns:a16="http://schemas.microsoft.com/office/drawing/2014/main" id="{C1A4CD55-3F62-4B7B-A2FD-C96B41DF32CA}"/>
            </a:ext>
          </a:extLst>
        </xdr:cNvPr>
        <xdr:cNvCxnSpPr>
          <a:cxnSpLocks/>
          <a:stCxn id="16" idx="2"/>
          <a:endCxn id="19" idx="0"/>
        </xdr:cNvCxnSpPr>
      </xdr:nvCxnSpPr>
      <xdr:spPr>
        <a:xfrm flipH="1">
          <a:off x="2746297" y="23645159"/>
          <a:ext cx="653" cy="2382280"/>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1292676</xdr:colOff>
      <xdr:row>17</xdr:row>
      <xdr:rowOff>341689</xdr:rowOff>
    </xdr:from>
    <xdr:to>
      <xdr:col>1</xdr:col>
      <xdr:colOff>2252583</xdr:colOff>
      <xdr:row>17</xdr:row>
      <xdr:rowOff>625021</xdr:rowOff>
    </xdr:to>
    <xdr:sp macro="" textlink="">
      <xdr:nvSpPr>
        <xdr:cNvPr id="19" name="Diagrama de flujo: terminador 18">
          <a:extLst>
            <a:ext uri="{FF2B5EF4-FFF2-40B4-BE49-F238E27FC236}">
              <a16:creationId xmlns:a16="http://schemas.microsoft.com/office/drawing/2014/main" id="{216900BA-08B7-4D2D-BD6D-63DC61C15884}"/>
            </a:ext>
          </a:extLst>
        </xdr:cNvPr>
        <xdr:cNvSpPr/>
      </xdr:nvSpPr>
      <xdr:spPr>
        <a:xfrm>
          <a:off x="2266343" y="26027439"/>
          <a:ext cx="959907" cy="283332"/>
        </a:xfrm>
        <a:prstGeom prst="flowChartTerminator">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a:solidFill>
                <a:sysClr val="windowText" lastClr="000000"/>
              </a:solidFill>
            </a:rPr>
            <a:t>Fin</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8C2B8-8B33-4E47-876F-6CA7BE242E0A}">
  <dimension ref="B2:BI397"/>
  <sheetViews>
    <sheetView showGridLines="0" view="pageLayout" topLeftCell="A20" zoomScaleNormal="100" workbookViewId="0">
      <selection activeCell="H25" sqref="H25:L25"/>
    </sheetView>
  </sheetViews>
  <sheetFormatPr baseColWidth="10" defaultColWidth="3.42578125" defaultRowHeight="14.25" x14ac:dyDescent="0.25"/>
  <cols>
    <col min="1" max="1" width="3.85546875" style="77" customWidth="1"/>
    <col min="2" max="2" width="3" style="77" customWidth="1"/>
    <col min="3" max="3" width="1.140625" style="77" customWidth="1"/>
    <col min="4" max="4" width="4.42578125" style="77" customWidth="1"/>
    <col min="5" max="5" width="4.85546875" style="77" customWidth="1"/>
    <col min="6" max="6" width="3.28515625" style="77" customWidth="1"/>
    <col min="7" max="8" width="4.85546875" style="77" customWidth="1"/>
    <col min="9" max="9" width="3.7109375" style="77" customWidth="1"/>
    <col min="10" max="10" width="1.85546875" style="77" customWidth="1"/>
    <col min="11" max="11" width="3.7109375" style="77" customWidth="1"/>
    <col min="12" max="12" width="7" style="77" customWidth="1"/>
    <col min="13" max="13" width="6.42578125" style="77" customWidth="1"/>
    <col min="14" max="14" width="6.28515625" style="77" customWidth="1"/>
    <col min="15" max="16" width="2.140625" style="77" customWidth="1"/>
    <col min="17" max="19" width="3.42578125" style="77"/>
    <col min="20" max="20" width="8.5703125" style="77" customWidth="1"/>
    <col min="21" max="21" width="9.7109375" style="77" customWidth="1"/>
    <col min="22" max="27" width="4.42578125" style="77" customWidth="1"/>
    <col min="28" max="28" width="7" style="77" customWidth="1"/>
    <col min="29" max="38" width="4.42578125" style="77" customWidth="1"/>
    <col min="39" max="39" width="11.7109375" style="77" customWidth="1"/>
    <col min="40" max="40" width="1" style="77" customWidth="1"/>
    <col min="41" max="41" width="4.42578125" style="77" customWidth="1"/>
    <col min="42" max="46" width="3.42578125" style="77" customWidth="1"/>
    <col min="47" max="47" width="7" style="77" customWidth="1"/>
    <col min="48" max="48" width="12.28515625" style="77" customWidth="1"/>
    <col min="49" max="49" width="3.42578125" style="77" customWidth="1"/>
    <col min="50" max="50" width="5.5703125" style="77" customWidth="1"/>
    <col min="51" max="51" width="8.140625" style="77" hidden="1" customWidth="1"/>
    <col min="52" max="52" width="3.42578125" style="77" customWidth="1"/>
    <col min="53" max="59" width="2.140625" style="77" customWidth="1"/>
    <col min="60" max="60" width="2.85546875" style="77" customWidth="1"/>
    <col min="61" max="61" width="6.42578125" style="77" customWidth="1"/>
    <col min="62" max="62" width="1.42578125" style="77" customWidth="1"/>
    <col min="63" max="16384" width="3.42578125" style="77"/>
  </cols>
  <sheetData>
    <row r="2" spans="2:61" ht="14.25" customHeight="1" x14ac:dyDescent="0.25">
      <c r="B2" s="284" t="s">
        <v>0</v>
      </c>
      <c r="C2" s="285"/>
      <c r="D2" s="285"/>
      <c r="E2" s="285"/>
      <c r="F2" s="285"/>
      <c r="G2" s="285"/>
      <c r="H2" s="285"/>
      <c r="I2" s="285"/>
      <c r="J2" s="285"/>
      <c r="K2" s="286" t="s">
        <v>1</v>
      </c>
      <c r="L2" s="286"/>
      <c r="M2" s="286"/>
      <c r="N2" s="286"/>
      <c r="O2" s="286"/>
      <c r="P2" s="286"/>
      <c r="Q2" s="286"/>
      <c r="R2" s="286"/>
      <c r="S2" s="286"/>
      <c r="T2" s="286"/>
      <c r="U2" s="286"/>
      <c r="V2" s="286"/>
      <c r="W2" s="286"/>
      <c r="X2" s="286"/>
      <c r="Y2" s="286"/>
      <c r="Z2" s="286"/>
      <c r="AA2" s="286"/>
      <c r="AB2" s="286"/>
      <c r="AC2" s="286"/>
      <c r="AD2" s="286"/>
      <c r="AE2" s="286"/>
      <c r="AF2" s="286"/>
      <c r="AG2" s="286"/>
      <c r="AH2" s="286"/>
      <c r="AI2" s="286"/>
      <c r="AJ2" s="286"/>
      <c r="AK2" s="286"/>
      <c r="AL2" s="286"/>
      <c r="AM2" s="286"/>
      <c r="AN2" s="286"/>
      <c r="AO2" s="286"/>
      <c r="AP2" s="286"/>
      <c r="AQ2" s="286"/>
      <c r="AR2" s="286"/>
      <c r="AS2" s="286"/>
      <c r="AT2" s="286"/>
      <c r="AU2" s="286"/>
      <c r="AV2" s="286"/>
      <c r="AW2" s="286"/>
      <c r="AX2" s="286"/>
      <c r="AY2" s="286"/>
      <c r="AZ2" s="286"/>
      <c r="BA2" s="286"/>
      <c r="BB2" s="286"/>
      <c r="BC2" s="286"/>
      <c r="BD2" s="286"/>
      <c r="BE2" s="286"/>
      <c r="BF2" s="286"/>
      <c r="BG2" s="286"/>
      <c r="BH2" s="286"/>
      <c r="BI2" s="286"/>
    </row>
    <row r="3" spans="2:61" ht="14.25" customHeight="1" x14ac:dyDescent="0.25">
      <c r="B3" s="284" t="s">
        <v>2</v>
      </c>
      <c r="C3" s="285"/>
      <c r="D3" s="285"/>
      <c r="E3" s="285"/>
      <c r="F3" s="285"/>
      <c r="G3" s="285"/>
      <c r="H3" s="285"/>
      <c r="I3" s="285"/>
      <c r="J3" s="285"/>
      <c r="K3" s="287" t="s">
        <v>3</v>
      </c>
      <c r="L3" s="287"/>
      <c r="M3" s="287"/>
      <c r="N3" s="287"/>
      <c r="O3" s="287"/>
      <c r="P3" s="287"/>
      <c r="Q3" s="287"/>
      <c r="R3" s="287"/>
      <c r="S3" s="287"/>
      <c r="T3" s="287"/>
      <c r="U3" s="287"/>
      <c r="V3" s="287"/>
      <c r="W3" s="287"/>
      <c r="X3" s="287"/>
      <c r="Y3" s="287"/>
      <c r="Z3" s="287"/>
      <c r="AA3" s="287"/>
      <c r="AB3" s="287"/>
      <c r="AC3" s="287"/>
      <c r="AD3" s="287"/>
      <c r="AE3" s="287"/>
      <c r="AF3" s="288" t="s">
        <v>4</v>
      </c>
      <c r="AG3" s="288"/>
      <c r="AH3" s="288"/>
      <c r="AI3" s="288"/>
      <c r="AJ3" s="288"/>
      <c r="AK3" s="288"/>
      <c r="AL3" s="288"/>
      <c r="AM3" s="288"/>
      <c r="AN3" s="288"/>
      <c r="AO3" s="286" t="s">
        <v>5</v>
      </c>
      <c r="AP3" s="286"/>
      <c r="AQ3" s="286"/>
      <c r="AR3" s="286"/>
      <c r="AS3" s="286"/>
      <c r="AT3" s="286"/>
      <c r="AU3" s="286"/>
      <c r="AV3" s="286"/>
      <c r="AW3" s="286"/>
      <c r="AX3" s="286"/>
      <c r="AY3" s="286"/>
      <c r="AZ3" s="286"/>
      <c r="BA3" s="286"/>
      <c r="BB3" s="286"/>
      <c r="BC3" s="286"/>
      <c r="BD3" s="286"/>
      <c r="BE3" s="286"/>
      <c r="BF3" s="286"/>
      <c r="BG3" s="286"/>
      <c r="BH3" s="286"/>
      <c r="BI3" s="286"/>
    </row>
    <row r="4" spans="2:61" ht="29.1" customHeight="1" x14ac:dyDescent="0.25">
      <c r="B4" s="272" t="s">
        <v>6</v>
      </c>
      <c r="C4" s="273"/>
      <c r="D4" s="273"/>
      <c r="E4" s="273"/>
      <c r="F4" s="273"/>
      <c r="G4" s="273"/>
      <c r="H4" s="273"/>
      <c r="I4" s="273"/>
      <c r="J4" s="274"/>
      <c r="K4" s="256" t="s">
        <v>7</v>
      </c>
      <c r="L4" s="257"/>
      <c r="M4" s="257"/>
      <c r="N4" s="257"/>
      <c r="O4" s="257"/>
      <c r="P4" s="257"/>
      <c r="Q4" s="257"/>
      <c r="R4" s="257"/>
      <c r="S4" s="257"/>
      <c r="T4" s="257"/>
      <c r="U4" s="257"/>
      <c r="V4" s="257"/>
      <c r="W4" s="257"/>
      <c r="X4" s="257"/>
      <c r="Y4" s="257"/>
      <c r="Z4" s="257"/>
      <c r="AA4" s="257"/>
      <c r="AB4" s="257"/>
      <c r="AC4" s="257"/>
      <c r="AD4" s="257"/>
      <c r="AE4" s="257"/>
      <c r="AF4" s="257"/>
      <c r="AG4" s="257"/>
      <c r="AH4" s="257"/>
      <c r="AI4" s="257"/>
      <c r="AJ4" s="257"/>
      <c r="AK4" s="257"/>
      <c r="AL4" s="257"/>
      <c r="AM4" s="257"/>
      <c r="AN4" s="257"/>
      <c r="AO4" s="257"/>
      <c r="AP4" s="257"/>
      <c r="AQ4" s="257"/>
      <c r="AR4" s="257"/>
      <c r="AS4" s="257"/>
      <c r="AT4" s="257"/>
      <c r="AU4" s="257"/>
      <c r="AV4" s="257"/>
      <c r="AW4" s="257"/>
      <c r="AX4" s="257"/>
      <c r="AY4" s="257"/>
      <c r="AZ4" s="257"/>
      <c r="BA4" s="257"/>
      <c r="BB4" s="257"/>
      <c r="BC4" s="257"/>
      <c r="BD4" s="257"/>
      <c r="BE4" s="257"/>
      <c r="BF4" s="257"/>
      <c r="BG4" s="257"/>
      <c r="BH4" s="257"/>
      <c r="BI4" s="258"/>
    </row>
    <row r="5" spans="2:61" s="78" customFormat="1" ht="27" customHeight="1" x14ac:dyDescent="0.25">
      <c r="B5" s="284" t="s">
        <v>8</v>
      </c>
      <c r="C5" s="285"/>
      <c r="D5" s="285"/>
      <c r="E5" s="285"/>
      <c r="F5" s="285"/>
      <c r="G5" s="285"/>
      <c r="H5" s="285"/>
      <c r="I5" s="285"/>
      <c r="J5" s="285"/>
      <c r="K5" s="297" t="s">
        <v>9</v>
      </c>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7"/>
      <c r="AT5" s="257"/>
      <c r="AU5" s="257"/>
      <c r="AV5" s="257"/>
      <c r="AW5" s="257"/>
      <c r="AX5" s="257"/>
      <c r="AY5" s="257"/>
      <c r="AZ5" s="257"/>
      <c r="BA5" s="257"/>
      <c r="BB5" s="257"/>
      <c r="BC5" s="257"/>
      <c r="BD5" s="257"/>
      <c r="BE5" s="257"/>
      <c r="BF5" s="257"/>
      <c r="BG5" s="257"/>
      <c r="BH5" s="257"/>
      <c r="BI5" s="258"/>
    </row>
    <row r="6" spans="2:61" s="78" customFormat="1" ht="12.75" customHeight="1" x14ac:dyDescent="0.25">
      <c r="B6" s="284" t="s">
        <v>10</v>
      </c>
      <c r="C6" s="285"/>
      <c r="D6" s="285"/>
      <c r="E6" s="285"/>
      <c r="F6" s="285"/>
      <c r="G6" s="285"/>
      <c r="H6" s="285"/>
      <c r="I6" s="285"/>
      <c r="J6" s="285"/>
      <c r="K6" s="256" t="s">
        <v>11</v>
      </c>
      <c r="L6" s="257"/>
      <c r="M6" s="257"/>
      <c r="N6" s="257"/>
      <c r="O6" s="257"/>
      <c r="P6" s="257"/>
      <c r="Q6" s="257"/>
      <c r="R6" s="257"/>
      <c r="S6" s="257"/>
      <c r="T6" s="257"/>
      <c r="U6" s="257"/>
      <c r="V6" s="257"/>
      <c r="W6" s="257"/>
      <c r="X6" s="257"/>
      <c r="Y6" s="257"/>
      <c r="Z6" s="257"/>
      <c r="AA6" s="257"/>
      <c r="AB6" s="257"/>
      <c r="AC6" s="257"/>
      <c r="AD6" s="257"/>
      <c r="AE6" s="257"/>
      <c r="AF6" s="257"/>
      <c r="AG6" s="257"/>
      <c r="AH6" s="257"/>
      <c r="AI6" s="257"/>
      <c r="AJ6" s="257"/>
      <c r="AK6" s="257"/>
      <c r="AL6" s="257"/>
      <c r="AM6" s="257"/>
      <c r="AN6" s="257"/>
      <c r="AO6" s="257"/>
      <c r="AP6" s="257"/>
      <c r="AQ6" s="257"/>
      <c r="AR6" s="257"/>
      <c r="AS6" s="257"/>
      <c r="AT6" s="257"/>
      <c r="AU6" s="257"/>
      <c r="AV6" s="257"/>
      <c r="AW6" s="257"/>
      <c r="AX6" s="257"/>
      <c r="AY6" s="257"/>
      <c r="AZ6" s="257"/>
      <c r="BA6" s="257"/>
      <c r="BB6" s="257"/>
      <c r="BC6" s="257"/>
      <c r="BD6" s="257"/>
      <c r="BE6" s="257"/>
      <c r="BF6" s="257"/>
      <c r="BG6" s="257"/>
      <c r="BH6" s="257"/>
      <c r="BI6" s="258"/>
    </row>
    <row r="7" spans="2:61" s="78" customFormat="1" ht="21" customHeight="1" x14ac:dyDescent="0.25">
      <c r="B7" s="288" t="s">
        <v>12</v>
      </c>
      <c r="C7" s="288"/>
      <c r="D7" s="288"/>
      <c r="E7" s="288"/>
      <c r="F7" s="288"/>
      <c r="G7" s="288"/>
      <c r="H7" s="288"/>
      <c r="I7" s="288"/>
      <c r="J7" s="288"/>
      <c r="K7" s="261" t="s">
        <v>13</v>
      </c>
      <c r="L7" s="262"/>
      <c r="M7" s="262"/>
      <c r="N7" s="262"/>
      <c r="O7" s="262"/>
      <c r="P7" s="262"/>
      <c r="Q7" s="262"/>
      <c r="R7" s="262"/>
      <c r="S7" s="262"/>
      <c r="T7" s="263"/>
      <c r="U7" s="289"/>
      <c r="V7" s="290" t="s">
        <v>14</v>
      </c>
      <c r="W7" s="291"/>
      <c r="X7" s="291"/>
      <c r="Y7" s="291"/>
      <c r="Z7" s="291"/>
      <c r="AA7" s="291"/>
      <c r="AB7" s="291"/>
      <c r="AC7" s="291"/>
      <c r="AD7" s="291"/>
      <c r="AE7" s="291"/>
      <c r="AF7" s="291"/>
      <c r="AG7" s="291"/>
      <c r="AH7" s="291"/>
      <c r="AI7" s="291"/>
      <c r="AJ7" s="291"/>
      <c r="AK7" s="291"/>
      <c r="AL7" s="291"/>
      <c r="AM7" s="291"/>
      <c r="AN7" s="292"/>
      <c r="AO7" s="261" t="s">
        <v>15</v>
      </c>
      <c r="AP7" s="262"/>
      <c r="AQ7" s="262"/>
      <c r="AR7" s="262"/>
      <c r="AS7" s="262"/>
      <c r="AT7" s="262"/>
      <c r="AU7" s="262"/>
      <c r="AV7" s="262"/>
      <c r="AW7" s="262"/>
      <c r="AX7" s="263"/>
      <c r="AY7" s="79"/>
      <c r="AZ7" s="261" t="s">
        <v>16</v>
      </c>
      <c r="BA7" s="262"/>
      <c r="BB7" s="262"/>
      <c r="BC7" s="262"/>
      <c r="BD7" s="262"/>
      <c r="BE7" s="262"/>
      <c r="BF7" s="262"/>
      <c r="BG7" s="262"/>
      <c r="BH7" s="262"/>
      <c r="BI7" s="263"/>
    </row>
    <row r="8" spans="2:61" s="78" customFormat="1" ht="12.75" customHeight="1" x14ac:dyDescent="0.25">
      <c r="B8" s="296" t="s">
        <v>17</v>
      </c>
      <c r="C8" s="296"/>
      <c r="D8" s="296"/>
      <c r="E8" s="296"/>
      <c r="F8" s="296"/>
      <c r="G8" s="296" t="s">
        <v>18</v>
      </c>
      <c r="H8" s="296"/>
      <c r="I8" s="296"/>
      <c r="J8" s="296"/>
      <c r="K8" s="261" t="s">
        <v>17</v>
      </c>
      <c r="L8" s="262"/>
      <c r="M8" s="262"/>
      <c r="N8" s="262"/>
      <c r="O8" s="263"/>
      <c r="P8" s="261" t="s">
        <v>18</v>
      </c>
      <c r="Q8" s="262"/>
      <c r="R8" s="262"/>
      <c r="S8" s="262"/>
      <c r="T8" s="263"/>
      <c r="U8" s="277"/>
      <c r="V8" s="293"/>
      <c r="W8" s="294"/>
      <c r="X8" s="294"/>
      <c r="Y8" s="294"/>
      <c r="Z8" s="294"/>
      <c r="AA8" s="294"/>
      <c r="AB8" s="294"/>
      <c r="AC8" s="294"/>
      <c r="AD8" s="294"/>
      <c r="AE8" s="294"/>
      <c r="AF8" s="294"/>
      <c r="AG8" s="294"/>
      <c r="AH8" s="294"/>
      <c r="AI8" s="294"/>
      <c r="AJ8" s="294"/>
      <c r="AK8" s="294"/>
      <c r="AL8" s="294"/>
      <c r="AM8" s="294"/>
      <c r="AN8" s="295"/>
      <c r="AO8" s="296" t="s">
        <v>17</v>
      </c>
      <c r="AP8" s="296"/>
      <c r="AQ8" s="296"/>
      <c r="AR8" s="296"/>
      <c r="AS8" s="296"/>
      <c r="AT8" s="296" t="s">
        <v>18</v>
      </c>
      <c r="AU8" s="296"/>
      <c r="AV8" s="296"/>
      <c r="AW8" s="296"/>
      <c r="AX8" s="296"/>
      <c r="AY8" s="79"/>
      <c r="AZ8" s="296" t="s">
        <v>17</v>
      </c>
      <c r="BA8" s="296"/>
      <c r="BB8" s="296"/>
      <c r="BC8" s="296"/>
      <c r="BD8" s="296"/>
      <c r="BE8" s="296" t="s">
        <v>18</v>
      </c>
      <c r="BF8" s="296"/>
      <c r="BG8" s="296"/>
      <c r="BH8" s="296"/>
      <c r="BI8" s="296"/>
    </row>
    <row r="9" spans="2:61" s="78" customFormat="1" ht="175.5" customHeight="1" x14ac:dyDescent="0.25">
      <c r="B9" s="266" t="s">
        <v>19</v>
      </c>
      <c r="C9" s="267"/>
      <c r="D9" s="267"/>
      <c r="E9" s="267"/>
      <c r="F9" s="267"/>
      <c r="G9" s="298" t="s">
        <v>20</v>
      </c>
      <c r="H9" s="299"/>
      <c r="I9" s="299"/>
      <c r="J9" s="299"/>
      <c r="K9" s="266" t="s">
        <v>21</v>
      </c>
      <c r="L9" s="267"/>
      <c r="M9" s="267"/>
      <c r="N9" s="267"/>
      <c r="O9" s="267"/>
      <c r="P9" s="266" t="s">
        <v>22</v>
      </c>
      <c r="Q9" s="267"/>
      <c r="R9" s="267"/>
      <c r="S9" s="267"/>
      <c r="T9" s="267"/>
      <c r="U9" s="84" t="s">
        <v>23</v>
      </c>
      <c r="V9" s="300" t="s">
        <v>24</v>
      </c>
      <c r="W9" s="301"/>
      <c r="X9" s="301"/>
      <c r="Y9" s="301"/>
      <c r="Z9" s="301"/>
      <c r="AA9" s="301"/>
      <c r="AB9" s="301"/>
      <c r="AC9" s="301"/>
      <c r="AD9" s="301"/>
      <c r="AE9" s="301"/>
      <c r="AF9" s="301"/>
      <c r="AG9" s="301"/>
      <c r="AH9" s="301"/>
      <c r="AI9" s="301"/>
      <c r="AJ9" s="301"/>
      <c r="AK9" s="301"/>
      <c r="AL9" s="301"/>
      <c r="AM9" s="301"/>
      <c r="AN9" s="302"/>
      <c r="AO9" s="266"/>
      <c r="AP9" s="267"/>
      <c r="AQ9" s="267"/>
      <c r="AR9" s="267"/>
      <c r="AS9" s="267"/>
      <c r="AT9" s="266" t="s">
        <v>25</v>
      </c>
      <c r="AU9" s="267"/>
      <c r="AV9" s="267"/>
      <c r="AW9" s="267"/>
      <c r="AX9" s="267"/>
      <c r="AY9" s="86"/>
      <c r="AZ9" s="266"/>
      <c r="BA9" s="267"/>
      <c r="BB9" s="267"/>
      <c r="BC9" s="267"/>
      <c r="BD9" s="267"/>
      <c r="BE9" s="275" t="s">
        <v>26</v>
      </c>
      <c r="BF9" s="275"/>
      <c r="BG9" s="275"/>
      <c r="BH9" s="275"/>
      <c r="BI9" s="275"/>
    </row>
    <row r="10" spans="2:61" s="78" customFormat="1" ht="150.75" customHeight="1" x14ac:dyDescent="0.25">
      <c r="B10" s="275" t="s">
        <v>27</v>
      </c>
      <c r="C10" s="275"/>
      <c r="D10" s="275"/>
      <c r="E10" s="275"/>
      <c r="F10" s="275"/>
      <c r="G10" s="255" t="s">
        <v>28</v>
      </c>
      <c r="H10" s="275"/>
      <c r="I10" s="275"/>
      <c r="J10" s="275"/>
      <c r="K10" s="266" t="s">
        <v>29</v>
      </c>
      <c r="L10" s="267"/>
      <c r="M10" s="267"/>
      <c r="N10" s="267"/>
      <c r="O10" s="268"/>
      <c r="P10" s="266" t="s">
        <v>30</v>
      </c>
      <c r="Q10" s="267"/>
      <c r="R10" s="267"/>
      <c r="S10" s="267"/>
      <c r="T10" s="268"/>
      <c r="U10" s="84" t="s">
        <v>31</v>
      </c>
      <c r="V10" s="283" t="s">
        <v>32</v>
      </c>
      <c r="W10" s="276"/>
      <c r="X10" s="276"/>
      <c r="Y10" s="276"/>
      <c r="Z10" s="276"/>
      <c r="AA10" s="276"/>
      <c r="AB10" s="276"/>
      <c r="AC10" s="276"/>
      <c r="AD10" s="276"/>
      <c r="AE10" s="276"/>
      <c r="AF10" s="276"/>
      <c r="AG10" s="276"/>
      <c r="AH10" s="276"/>
      <c r="AI10" s="276"/>
      <c r="AJ10" s="276"/>
      <c r="AK10" s="276"/>
      <c r="AL10" s="276"/>
      <c r="AM10" s="276"/>
      <c r="AN10" s="276"/>
      <c r="AO10" s="266" t="s">
        <v>33</v>
      </c>
      <c r="AP10" s="267"/>
      <c r="AQ10" s="267"/>
      <c r="AR10" s="267"/>
      <c r="AS10" s="268"/>
      <c r="AT10" s="266" t="s">
        <v>33</v>
      </c>
      <c r="AU10" s="267"/>
      <c r="AV10" s="267"/>
      <c r="AW10" s="267"/>
      <c r="AX10" s="268"/>
      <c r="AY10" s="86"/>
      <c r="AZ10" s="275" t="s">
        <v>34</v>
      </c>
      <c r="BA10" s="275"/>
      <c r="BB10" s="275"/>
      <c r="BC10" s="275"/>
      <c r="BD10" s="275"/>
      <c r="BE10" s="275" t="s">
        <v>26</v>
      </c>
      <c r="BF10" s="275"/>
      <c r="BG10" s="275"/>
      <c r="BH10" s="275"/>
      <c r="BI10" s="275"/>
    </row>
    <row r="11" spans="2:61" s="78" customFormat="1" ht="150" customHeight="1" x14ac:dyDescent="0.25">
      <c r="B11" s="266" t="s">
        <v>35</v>
      </c>
      <c r="C11" s="267"/>
      <c r="D11" s="267"/>
      <c r="E11" s="267"/>
      <c r="F11" s="268"/>
      <c r="G11" s="275" t="s">
        <v>36</v>
      </c>
      <c r="H11" s="275"/>
      <c r="I11" s="275"/>
      <c r="J11" s="275"/>
      <c r="K11" s="266" t="s">
        <v>37</v>
      </c>
      <c r="L11" s="267"/>
      <c r="M11" s="267"/>
      <c r="N11" s="267"/>
      <c r="O11" s="268"/>
      <c r="P11" s="266" t="s">
        <v>33</v>
      </c>
      <c r="Q11" s="267"/>
      <c r="R11" s="267"/>
      <c r="S11" s="267"/>
      <c r="T11" s="268"/>
      <c r="U11" s="84" t="s">
        <v>31</v>
      </c>
      <c r="V11" s="283" t="s">
        <v>38</v>
      </c>
      <c r="W11" s="276"/>
      <c r="X11" s="276"/>
      <c r="Y11" s="276"/>
      <c r="Z11" s="276"/>
      <c r="AA11" s="276"/>
      <c r="AB11" s="276"/>
      <c r="AC11" s="276"/>
      <c r="AD11" s="276"/>
      <c r="AE11" s="276"/>
      <c r="AF11" s="276"/>
      <c r="AG11" s="276"/>
      <c r="AH11" s="276"/>
      <c r="AI11" s="276"/>
      <c r="AJ11" s="276"/>
      <c r="AK11" s="276"/>
      <c r="AL11" s="276"/>
      <c r="AM11" s="276"/>
      <c r="AN11" s="276"/>
      <c r="AO11" s="266" t="s">
        <v>39</v>
      </c>
      <c r="AP11" s="267"/>
      <c r="AQ11" s="267"/>
      <c r="AR11" s="267"/>
      <c r="AS11" s="268"/>
      <c r="AT11" s="266" t="s">
        <v>39</v>
      </c>
      <c r="AU11" s="267"/>
      <c r="AV11" s="267"/>
      <c r="AW11" s="267"/>
      <c r="AX11" s="268"/>
      <c r="AY11" s="85"/>
      <c r="AZ11" s="275" t="s">
        <v>34</v>
      </c>
      <c r="BA11" s="275"/>
      <c r="BB11" s="275"/>
      <c r="BC11" s="275"/>
      <c r="BD11" s="275"/>
      <c r="BE11" s="275" t="s">
        <v>26</v>
      </c>
      <c r="BF11" s="275"/>
      <c r="BG11" s="275"/>
      <c r="BH11" s="275"/>
      <c r="BI11" s="275"/>
    </row>
    <row r="12" spans="2:61" s="78" customFormat="1" ht="203.25" customHeight="1" x14ac:dyDescent="0.25">
      <c r="B12" s="275" t="s">
        <v>40</v>
      </c>
      <c r="C12" s="275"/>
      <c r="D12" s="275"/>
      <c r="E12" s="275"/>
      <c r="F12" s="275"/>
      <c r="G12" s="266" t="s">
        <v>41</v>
      </c>
      <c r="H12" s="267"/>
      <c r="I12" s="267"/>
      <c r="J12" s="268"/>
      <c r="K12" s="266" t="s">
        <v>42</v>
      </c>
      <c r="L12" s="267"/>
      <c r="M12" s="267"/>
      <c r="N12" s="267"/>
      <c r="O12" s="268"/>
      <c r="P12" s="266" t="s">
        <v>43</v>
      </c>
      <c r="Q12" s="267"/>
      <c r="R12" s="267"/>
      <c r="S12" s="267"/>
      <c r="T12" s="268"/>
      <c r="U12" s="87" t="s">
        <v>31</v>
      </c>
      <c r="V12" s="303" t="s">
        <v>44</v>
      </c>
      <c r="W12" s="301"/>
      <c r="X12" s="301"/>
      <c r="Y12" s="301"/>
      <c r="Z12" s="301"/>
      <c r="AA12" s="301"/>
      <c r="AB12" s="301"/>
      <c r="AC12" s="301"/>
      <c r="AD12" s="301"/>
      <c r="AE12" s="301"/>
      <c r="AF12" s="301"/>
      <c r="AG12" s="301"/>
      <c r="AH12" s="301"/>
      <c r="AI12" s="301"/>
      <c r="AJ12" s="301"/>
      <c r="AK12" s="301"/>
      <c r="AL12" s="301"/>
      <c r="AM12" s="301"/>
      <c r="AN12" s="302"/>
      <c r="AO12" s="266" t="s">
        <v>45</v>
      </c>
      <c r="AP12" s="267"/>
      <c r="AQ12" s="267"/>
      <c r="AR12" s="267"/>
      <c r="AS12" s="268"/>
      <c r="AT12" s="266" t="s">
        <v>45</v>
      </c>
      <c r="AU12" s="267"/>
      <c r="AV12" s="267"/>
      <c r="AW12" s="267"/>
      <c r="AX12" s="268"/>
      <c r="AY12" s="86"/>
      <c r="AZ12" s="275" t="s">
        <v>34</v>
      </c>
      <c r="BA12" s="275"/>
      <c r="BB12" s="275"/>
      <c r="BC12" s="275"/>
      <c r="BD12" s="275"/>
      <c r="BE12" s="275" t="s">
        <v>26</v>
      </c>
      <c r="BF12" s="275"/>
      <c r="BG12" s="275"/>
      <c r="BH12" s="275"/>
      <c r="BI12" s="275"/>
    </row>
    <row r="13" spans="2:61" s="78" customFormat="1" ht="99.75" customHeight="1" x14ac:dyDescent="0.25">
      <c r="B13" s="277" t="s">
        <v>46</v>
      </c>
      <c r="C13" s="278"/>
      <c r="D13" s="278"/>
      <c r="E13" s="278"/>
      <c r="F13" s="279"/>
      <c r="G13" s="277" t="s">
        <v>47</v>
      </c>
      <c r="H13" s="278"/>
      <c r="I13" s="278"/>
      <c r="J13" s="279"/>
      <c r="K13" s="298" t="s">
        <v>48</v>
      </c>
      <c r="L13" s="299"/>
      <c r="M13" s="299"/>
      <c r="N13" s="299"/>
      <c r="O13" s="304"/>
      <c r="P13" s="266" t="s">
        <v>49</v>
      </c>
      <c r="Q13" s="267"/>
      <c r="R13" s="267"/>
      <c r="S13" s="267"/>
      <c r="T13" s="268"/>
      <c r="U13" s="87" t="s">
        <v>50</v>
      </c>
      <c r="V13" s="280" t="s">
        <v>51</v>
      </c>
      <c r="W13" s="281"/>
      <c r="X13" s="281"/>
      <c r="Y13" s="281"/>
      <c r="Z13" s="281"/>
      <c r="AA13" s="281"/>
      <c r="AB13" s="281"/>
      <c r="AC13" s="281"/>
      <c r="AD13" s="281"/>
      <c r="AE13" s="281"/>
      <c r="AF13" s="281"/>
      <c r="AG13" s="281"/>
      <c r="AH13" s="281"/>
      <c r="AI13" s="281"/>
      <c r="AJ13" s="281"/>
      <c r="AK13" s="281"/>
      <c r="AL13" s="281"/>
      <c r="AM13" s="281"/>
      <c r="AN13" s="282"/>
      <c r="AO13" s="277"/>
      <c r="AP13" s="278"/>
      <c r="AQ13" s="278"/>
      <c r="AR13" s="278"/>
      <c r="AS13" s="279"/>
      <c r="AT13" s="277" t="s">
        <v>52</v>
      </c>
      <c r="AU13" s="278"/>
      <c r="AV13" s="278"/>
      <c r="AW13" s="278"/>
      <c r="AX13" s="279"/>
      <c r="AY13" s="86"/>
      <c r="AZ13" s="277"/>
      <c r="BA13" s="278"/>
      <c r="BB13" s="278"/>
      <c r="BC13" s="278"/>
      <c r="BD13" s="279"/>
      <c r="BE13" s="277" t="s">
        <v>53</v>
      </c>
      <c r="BF13" s="278"/>
      <c r="BG13" s="278"/>
      <c r="BH13" s="278"/>
      <c r="BI13" s="279"/>
    </row>
    <row r="14" spans="2:61" s="78" customFormat="1" ht="68.25" customHeight="1" x14ac:dyDescent="0.25">
      <c r="B14" s="255" t="s">
        <v>54</v>
      </c>
      <c r="C14" s="255"/>
      <c r="D14" s="255"/>
      <c r="E14" s="255"/>
      <c r="F14" s="255"/>
      <c r="G14" s="255" t="s">
        <v>55</v>
      </c>
      <c r="H14" s="255"/>
      <c r="I14" s="255"/>
      <c r="J14" s="255"/>
      <c r="K14" s="266" t="s">
        <v>56</v>
      </c>
      <c r="L14" s="267"/>
      <c r="M14" s="267"/>
      <c r="N14" s="267"/>
      <c r="O14" s="268"/>
      <c r="P14" s="266" t="s">
        <v>57</v>
      </c>
      <c r="Q14" s="267"/>
      <c r="R14" s="267"/>
      <c r="S14" s="267"/>
      <c r="T14" s="268"/>
      <c r="U14" s="84" t="s">
        <v>58</v>
      </c>
      <c r="V14" s="276" t="s">
        <v>59</v>
      </c>
      <c r="W14" s="276"/>
      <c r="X14" s="276"/>
      <c r="Y14" s="276"/>
      <c r="Z14" s="276"/>
      <c r="AA14" s="276"/>
      <c r="AB14" s="276"/>
      <c r="AC14" s="276"/>
      <c r="AD14" s="276"/>
      <c r="AE14" s="276"/>
      <c r="AF14" s="276"/>
      <c r="AG14" s="276"/>
      <c r="AH14" s="276"/>
      <c r="AI14" s="276"/>
      <c r="AJ14" s="276"/>
      <c r="AK14" s="276"/>
      <c r="AL14" s="276"/>
      <c r="AM14" s="276"/>
      <c r="AN14" s="276"/>
      <c r="AO14" s="275" t="s">
        <v>60</v>
      </c>
      <c r="AP14" s="275"/>
      <c r="AQ14" s="275"/>
      <c r="AR14" s="275"/>
      <c r="AS14" s="275"/>
      <c r="AT14" s="275" t="s">
        <v>60</v>
      </c>
      <c r="AU14" s="275"/>
      <c r="AV14" s="275"/>
      <c r="AW14" s="275"/>
      <c r="AX14" s="275"/>
      <c r="AY14" s="86"/>
      <c r="AZ14" s="275" t="s">
        <v>61</v>
      </c>
      <c r="BA14" s="275"/>
      <c r="BB14" s="275"/>
      <c r="BC14" s="275"/>
      <c r="BD14" s="275"/>
      <c r="BE14" s="275" t="s">
        <v>62</v>
      </c>
      <c r="BF14" s="275"/>
      <c r="BG14" s="275"/>
      <c r="BH14" s="275"/>
      <c r="BI14" s="275"/>
    </row>
    <row r="15" spans="2:61" s="78" customFormat="1" ht="12.75" customHeight="1" x14ac:dyDescent="0.25">
      <c r="B15" s="261" t="s">
        <v>63</v>
      </c>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3"/>
      <c r="AC15" s="296" t="s">
        <v>64</v>
      </c>
      <c r="AD15" s="296"/>
      <c r="AE15" s="296"/>
      <c r="AF15" s="296"/>
      <c r="AG15" s="296"/>
      <c r="AH15" s="296"/>
      <c r="AI15" s="296"/>
      <c r="AJ15" s="296"/>
      <c r="AK15" s="296"/>
      <c r="AL15" s="296"/>
      <c r="AM15" s="296"/>
      <c r="AN15" s="296"/>
      <c r="AO15" s="296"/>
      <c r="AP15" s="296"/>
      <c r="AQ15" s="296"/>
      <c r="AR15" s="296"/>
      <c r="AS15" s="296"/>
      <c r="AT15" s="296"/>
      <c r="AU15" s="296"/>
      <c r="AV15" s="296"/>
      <c r="AW15" s="296"/>
      <c r="AX15" s="296"/>
      <c r="AY15" s="296"/>
      <c r="AZ15" s="296"/>
      <c r="BA15" s="296"/>
      <c r="BB15" s="296"/>
      <c r="BC15" s="296"/>
      <c r="BD15" s="296"/>
      <c r="BE15" s="296"/>
      <c r="BF15" s="296"/>
      <c r="BG15" s="296"/>
      <c r="BH15" s="296"/>
      <c r="BI15" s="296"/>
    </row>
    <row r="16" spans="2:61" s="78" customFormat="1" ht="165.75" customHeight="1" x14ac:dyDescent="0.25">
      <c r="B16" s="300" t="s">
        <v>65</v>
      </c>
      <c r="C16" s="305"/>
      <c r="D16" s="305"/>
      <c r="E16" s="305"/>
      <c r="F16" s="305"/>
      <c r="G16" s="305"/>
      <c r="H16" s="305"/>
      <c r="I16" s="305"/>
      <c r="J16" s="305"/>
      <c r="K16" s="305"/>
      <c r="L16" s="305"/>
      <c r="M16" s="305"/>
      <c r="N16" s="305"/>
      <c r="O16" s="305"/>
      <c r="P16" s="305"/>
      <c r="Q16" s="305"/>
      <c r="R16" s="305"/>
      <c r="S16" s="305"/>
      <c r="T16" s="305"/>
      <c r="U16" s="305"/>
      <c r="V16" s="305"/>
      <c r="W16" s="305"/>
      <c r="X16" s="305"/>
      <c r="Y16" s="305"/>
      <c r="Z16" s="305"/>
      <c r="AA16" s="305"/>
      <c r="AB16" s="306"/>
      <c r="AC16" s="287" t="s">
        <v>66</v>
      </c>
      <c r="AD16" s="287"/>
      <c r="AE16" s="287"/>
      <c r="AF16" s="287"/>
      <c r="AG16" s="287"/>
      <c r="AH16" s="287"/>
      <c r="AI16" s="287"/>
      <c r="AJ16" s="287"/>
      <c r="AK16" s="287"/>
      <c r="AL16" s="287"/>
      <c r="AM16" s="287"/>
      <c r="AN16" s="287"/>
      <c r="AO16" s="287"/>
      <c r="AP16" s="287"/>
      <c r="AQ16" s="287"/>
      <c r="AR16" s="287"/>
      <c r="AS16" s="287"/>
      <c r="AT16" s="287"/>
      <c r="AU16" s="287"/>
      <c r="AV16" s="287"/>
      <c r="AW16" s="287"/>
      <c r="AX16" s="287"/>
      <c r="AY16" s="287"/>
      <c r="AZ16" s="287"/>
      <c r="BA16" s="287"/>
      <c r="BB16" s="287"/>
      <c r="BC16" s="287"/>
      <c r="BD16" s="287"/>
      <c r="BE16" s="287"/>
      <c r="BF16" s="287"/>
      <c r="BG16" s="287"/>
      <c r="BH16" s="287"/>
      <c r="BI16" s="287"/>
    </row>
    <row r="17" spans="2:61" s="78" customFormat="1" ht="15.75" customHeight="1" x14ac:dyDescent="0.25">
      <c r="B17" s="261" t="s">
        <v>67</v>
      </c>
      <c r="C17" s="262"/>
      <c r="D17" s="262"/>
      <c r="E17" s="262"/>
      <c r="F17" s="262"/>
      <c r="G17" s="262"/>
      <c r="H17" s="262"/>
      <c r="I17" s="262"/>
      <c r="J17" s="262"/>
      <c r="K17" s="262"/>
      <c r="L17" s="262"/>
      <c r="M17" s="262"/>
      <c r="N17" s="262"/>
      <c r="O17" s="262"/>
      <c r="P17" s="262"/>
      <c r="Q17" s="262"/>
      <c r="R17" s="262"/>
      <c r="S17" s="262"/>
      <c r="T17" s="262"/>
      <c r="U17" s="263"/>
      <c r="V17" s="296" t="s">
        <v>68</v>
      </c>
      <c r="W17" s="296"/>
      <c r="X17" s="296"/>
      <c r="Y17" s="296"/>
      <c r="Z17" s="296"/>
      <c r="AA17" s="296"/>
      <c r="AB17" s="296"/>
      <c r="AC17" s="296"/>
      <c r="AD17" s="296"/>
      <c r="AE17" s="296"/>
      <c r="AF17" s="296"/>
      <c r="AG17" s="296"/>
      <c r="AH17" s="296"/>
      <c r="AI17" s="296"/>
      <c r="AJ17" s="296"/>
      <c r="AK17" s="296"/>
      <c r="AL17" s="296"/>
      <c r="AM17" s="296"/>
      <c r="AN17" s="296" t="s">
        <v>69</v>
      </c>
      <c r="AO17" s="296"/>
      <c r="AP17" s="296"/>
      <c r="AQ17" s="296"/>
      <c r="AR17" s="296"/>
      <c r="AS17" s="296"/>
      <c r="AT17" s="296"/>
      <c r="AU17" s="296"/>
      <c r="AV17" s="296"/>
      <c r="AW17" s="296"/>
      <c r="AX17" s="296"/>
      <c r="AY17" s="296"/>
      <c r="AZ17" s="296"/>
      <c r="BA17" s="296"/>
      <c r="BB17" s="296"/>
      <c r="BC17" s="296"/>
      <c r="BD17" s="296"/>
      <c r="BE17" s="296"/>
      <c r="BF17" s="296"/>
      <c r="BG17" s="296"/>
      <c r="BH17" s="296"/>
      <c r="BI17" s="296"/>
    </row>
    <row r="18" spans="2:61" s="78" customFormat="1" ht="39.75" customHeight="1" x14ac:dyDescent="0.25">
      <c r="B18" s="266" t="s">
        <v>70</v>
      </c>
      <c r="C18" s="267"/>
      <c r="D18" s="267"/>
      <c r="E18" s="267"/>
      <c r="F18" s="267"/>
      <c r="G18" s="267"/>
      <c r="H18" s="267"/>
      <c r="I18" s="267"/>
      <c r="J18" s="267"/>
      <c r="K18" s="267"/>
      <c r="L18" s="267"/>
      <c r="M18" s="267"/>
      <c r="N18" s="267"/>
      <c r="O18" s="267"/>
      <c r="P18" s="267"/>
      <c r="Q18" s="267"/>
      <c r="R18" s="267"/>
      <c r="S18" s="267"/>
      <c r="T18" s="267"/>
      <c r="U18" s="268"/>
      <c r="V18" s="266" t="s">
        <v>71</v>
      </c>
      <c r="W18" s="267"/>
      <c r="X18" s="267"/>
      <c r="Y18" s="267"/>
      <c r="Z18" s="267"/>
      <c r="AA18" s="267"/>
      <c r="AB18" s="267"/>
      <c r="AC18" s="267"/>
      <c r="AD18" s="267"/>
      <c r="AE18" s="267"/>
      <c r="AF18" s="267"/>
      <c r="AG18" s="267"/>
      <c r="AH18" s="267"/>
      <c r="AI18" s="267"/>
      <c r="AJ18" s="267"/>
      <c r="AK18" s="267"/>
      <c r="AL18" s="267"/>
      <c r="AM18" s="267"/>
      <c r="AN18" s="266" t="s">
        <v>72</v>
      </c>
      <c r="AO18" s="267"/>
      <c r="AP18" s="267"/>
      <c r="AQ18" s="267"/>
      <c r="AR18" s="267"/>
      <c r="AS18" s="267"/>
      <c r="AT18" s="267"/>
      <c r="AU18" s="267"/>
      <c r="AV18" s="267"/>
      <c r="AW18" s="267"/>
      <c r="AX18" s="267"/>
      <c r="AY18" s="267"/>
      <c r="AZ18" s="267"/>
      <c r="BA18" s="267"/>
      <c r="BB18" s="267"/>
      <c r="BC18" s="267"/>
      <c r="BD18" s="267"/>
      <c r="BE18" s="267"/>
      <c r="BF18" s="267"/>
      <c r="BG18" s="267"/>
      <c r="BH18" s="267"/>
      <c r="BI18" s="268"/>
    </row>
    <row r="19" spans="2:61" s="78" customFormat="1" ht="20.25" customHeight="1" x14ac:dyDescent="0.25">
      <c r="B19" s="265" t="s">
        <v>73</v>
      </c>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c r="AL19" s="265"/>
      <c r="AM19" s="265"/>
      <c r="AN19" s="265"/>
      <c r="AO19" s="265"/>
      <c r="AP19" s="265"/>
      <c r="AQ19" s="265"/>
      <c r="AR19" s="265"/>
      <c r="AS19" s="265"/>
      <c r="AT19" s="265"/>
      <c r="AU19" s="265"/>
      <c r="AV19" s="265"/>
      <c r="AW19" s="265"/>
      <c r="AX19" s="265"/>
      <c r="AY19" s="265"/>
      <c r="AZ19" s="265"/>
      <c r="BA19" s="265"/>
      <c r="BB19" s="265"/>
      <c r="BC19" s="265"/>
      <c r="BD19" s="265"/>
      <c r="BE19" s="265"/>
      <c r="BF19" s="265"/>
      <c r="BG19" s="265"/>
      <c r="BH19" s="265"/>
      <c r="BI19" s="265"/>
    </row>
    <row r="20" spans="2:61" s="78" customFormat="1" ht="23.25" customHeight="1" x14ac:dyDescent="0.25">
      <c r="B20" s="265" t="s">
        <v>74</v>
      </c>
      <c r="C20" s="265"/>
      <c r="D20" s="265"/>
      <c r="E20" s="265"/>
      <c r="F20" s="265"/>
      <c r="G20" s="265"/>
      <c r="H20" s="265" t="s">
        <v>75</v>
      </c>
      <c r="I20" s="265"/>
      <c r="J20" s="265"/>
      <c r="K20" s="265"/>
      <c r="L20" s="265"/>
      <c r="M20" s="252" t="s">
        <v>76</v>
      </c>
      <c r="N20" s="253"/>
      <c r="O20" s="253"/>
      <c r="P20" s="253"/>
      <c r="Q20" s="253"/>
      <c r="R20" s="253"/>
      <c r="S20" s="253"/>
      <c r="T20" s="253"/>
      <c r="U20" s="253"/>
      <c r="V20" s="253"/>
      <c r="W20" s="253"/>
      <c r="X20" s="253"/>
      <c r="Y20" s="253"/>
      <c r="Z20" s="253"/>
      <c r="AA20" s="253"/>
      <c r="AB20" s="253"/>
      <c r="AC20" s="253"/>
      <c r="AD20" s="253"/>
      <c r="AE20" s="253"/>
      <c r="AF20" s="253"/>
      <c r="AG20" s="253"/>
      <c r="AH20" s="253"/>
      <c r="AI20" s="253"/>
      <c r="AJ20" s="253"/>
      <c r="AK20" s="253"/>
      <c r="AL20" s="253"/>
      <c r="AM20" s="253"/>
      <c r="AN20" s="253"/>
      <c r="AO20" s="253"/>
      <c r="AP20" s="253"/>
      <c r="AQ20" s="253"/>
      <c r="AR20" s="253"/>
      <c r="AS20" s="253"/>
      <c r="AT20" s="253"/>
      <c r="AU20" s="253"/>
      <c r="AV20" s="253"/>
      <c r="AW20" s="253"/>
      <c r="AX20" s="253"/>
      <c r="AY20" s="253"/>
      <c r="AZ20" s="253"/>
      <c r="BA20" s="253"/>
      <c r="BB20" s="253"/>
      <c r="BC20" s="253"/>
      <c r="BD20" s="253"/>
      <c r="BE20" s="253"/>
      <c r="BF20" s="253"/>
      <c r="BG20" s="253"/>
      <c r="BH20" s="253"/>
      <c r="BI20" s="254"/>
    </row>
    <row r="21" spans="2:61" s="78" customFormat="1" ht="23.25" customHeight="1" x14ac:dyDescent="0.25">
      <c r="B21" s="308">
        <v>44040</v>
      </c>
      <c r="C21" s="307"/>
      <c r="D21" s="307"/>
      <c r="E21" s="307"/>
      <c r="F21" s="307"/>
      <c r="G21" s="307"/>
      <c r="H21" s="307">
        <v>1</v>
      </c>
      <c r="I21" s="307"/>
      <c r="J21" s="307"/>
      <c r="K21" s="307"/>
      <c r="L21" s="307"/>
      <c r="M21" s="269" t="s">
        <v>77</v>
      </c>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270"/>
      <c r="AL21" s="270"/>
      <c r="AM21" s="270"/>
      <c r="AN21" s="270"/>
      <c r="AO21" s="270"/>
      <c r="AP21" s="270"/>
      <c r="AQ21" s="270"/>
      <c r="AR21" s="270"/>
      <c r="AS21" s="270"/>
      <c r="AT21" s="270"/>
      <c r="AU21" s="270"/>
      <c r="AV21" s="270"/>
      <c r="AW21" s="270"/>
      <c r="AX21" s="270"/>
      <c r="AY21" s="270"/>
      <c r="AZ21" s="270"/>
      <c r="BA21" s="270"/>
      <c r="BB21" s="270"/>
      <c r="BC21" s="270"/>
      <c r="BD21" s="270"/>
      <c r="BE21" s="270"/>
      <c r="BF21" s="270"/>
      <c r="BG21" s="270"/>
      <c r="BH21" s="270"/>
      <c r="BI21" s="271"/>
    </row>
    <row r="22" spans="2:61" s="78" customFormat="1" ht="23.25" customHeight="1" x14ac:dyDescent="0.25">
      <c r="B22" s="308">
        <v>44390</v>
      </c>
      <c r="C22" s="307"/>
      <c r="D22" s="307"/>
      <c r="E22" s="307"/>
      <c r="F22" s="307"/>
      <c r="G22" s="307"/>
      <c r="H22" s="307">
        <v>2</v>
      </c>
      <c r="I22" s="307"/>
      <c r="J22" s="307"/>
      <c r="K22" s="307"/>
      <c r="L22" s="307"/>
      <c r="M22" s="269" t="s">
        <v>78</v>
      </c>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c r="BH22" s="270"/>
      <c r="BI22" s="271"/>
    </row>
    <row r="23" spans="2:61" s="78" customFormat="1" ht="44.25" customHeight="1" x14ac:dyDescent="0.25">
      <c r="B23" s="309">
        <v>45232</v>
      </c>
      <c r="C23" s="310"/>
      <c r="D23" s="310"/>
      <c r="E23" s="310"/>
      <c r="F23" s="310"/>
      <c r="G23" s="311"/>
      <c r="H23" s="312">
        <v>3</v>
      </c>
      <c r="I23" s="310"/>
      <c r="J23" s="310"/>
      <c r="K23" s="310"/>
      <c r="L23" s="311"/>
      <c r="M23" s="269" t="s">
        <v>79</v>
      </c>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70"/>
      <c r="AQ23" s="270"/>
      <c r="AR23" s="270"/>
      <c r="AS23" s="270"/>
      <c r="AT23" s="270"/>
      <c r="AU23" s="270"/>
      <c r="AV23" s="270"/>
      <c r="AW23" s="270"/>
      <c r="AX23" s="270"/>
      <c r="AY23" s="270"/>
      <c r="AZ23" s="270"/>
      <c r="BA23" s="270"/>
      <c r="BB23" s="270"/>
      <c r="BC23" s="270"/>
      <c r="BD23" s="270"/>
      <c r="BE23" s="270"/>
      <c r="BF23" s="270"/>
      <c r="BG23" s="270"/>
      <c r="BH23" s="270"/>
      <c r="BI23" s="271"/>
    </row>
    <row r="24" spans="2:61" s="78" customFormat="1" ht="23.25" customHeight="1" x14ac:dyDescent="0.25">
      <c r="B24" s="309">
        <v>45624</v>
      </c>
      <c r="C24" s="310"/>
      <c r="D24" s="310"/>
      <c r="E24" s="310"/>
      <c r="F24" s="310"/>
      <c r="G24" s="311"/>
      <c r="H24" s="312">
        <v>4</v>
      </c>
      <c r="I24" s="310"/>
      <c r="J24" s="310"/>
      <c r="K24" s="310"/>
      <c r="L24" s="311"/>
      <c r="M24" s="269" t="s">
        <v>80</v>
      </c>
      <c r="N24" s="315"/>
      <c r="O24" s="315"/>
      <c r="P24" s="315"/>
      <c r="Q24" s="315"/>
      <c r="R24" s="315"/>
      <c r="S24" s="315"/>
      <c r="T24" s="315"/>
      <c r="U24" s="315"/>
      <c r="V24" s="315"/>
      <c r="W24" s="315"/>
      <c r="X24" s="315"/>
      <c r="Y24" s="315"/>
      <c r="Z24" s="315"/>
      <c r="AA24" s="315"/>
      <c r="AB24" s="315"/>
      <c r="AC24" s="315"/>
      <c r="AD24" s="315"/>
      <c r="AE24" s="315"/>
      <c r="AF24" s="315"/>
      <c r="AG24" s="315"/>
      <c r="AH24" s="315"/>
      <c r="AI24" s="315"/>
      <c r="AJ24" s="315"/>
      <c r="AK24" s="315"/>
      <c r="AL24" s="315"/>
      <c r="AM24" s="315"/>
      <c r="AN24" s="315"/>
      <c r="AO24" s="315"/>
      <c r="AP24" s="315"/>
      <c r="AQ24" s="315"/>
      <c r="AR24" s="315"/>
      <c r="AS24" s="315"/>
      <c r="AT24" s="315"/>
      <c r="AU24" s="315"/>
      <c r="AV24" s="315"/>
      <c r="AW24" s="315"/>
      <c r="AX24" s="315"/>
      <c r="AY24" s="315"/>
      <c r="AZ24" s="315"/>
      <c r="BA24" s="315"/>
      <c r="BB24" s="315"/>
      <c r="BC24" s="315"/>
      <c r="BD24" s="315"/>
      <c r="BE24" s="315"/>
      <c r="BF24" s="315"/>
      <c r="BG24" s="315"/>
      <c r="BH24" s="315"/>
      <c r="BI24" s="316"/>
    </row>
    <row r="25" spans="2:61" s="78" customFormat="1" ht="44.25" customHeight="1" x14ac:dyDescent="0.25">
      <c r="B25" s="309">
        <v>46094</v>
      </c>
      <c r="C25" s="313"/>
      <c r="D25" s="313"/>
      <c r="E25" s="313"/>
      <c r="F25" s="313"/>
      <c r="G25" s="314"/>
      <c r="H25" s="312">
        <v>5</v>
      </c>
      <c r="I25" s="310"/>
      <c r="J25" s="310"/>
      <c r="K25" s="310"/>
      <c r="L25" s="311"/>
      <c r="M25" s="269" t="s">
        <v>81</v>
      </c>
      <c r="N25" s="270"/>
      <c r="O25" s="270"/>
      <c r="P25" s="270"/>
      <c r="Q25" s="270"/>
      <c r="R25" s="270"/>
      <c r="S25" s="270"/>
      <c r="T25" s="270"/>
      <c r="U25" s="270"/>
      <c r="V25" s="270"/>
      <c r="W25" s="270"/>
      <c r="X25" s="270"/>
      <c r="Y25" s="270"/>
      <c r="Z25" s="270"/>
      <c r="AA25" s="270"/>
      <c r="AB25" s="270"/>
      <c r="AC25" s="270"/>
      <c r="AD25" s="270"/>
      <c r="AE25" s="270"/>
      <c r="AF25" s="270"/>
      <c r="AG25" s="270"/>
      <c r="AH25" s="270"/>
      <c r="AI25" s="270"/>
      <c r="AJ25" s="270"/>
      <c r="AK25" s="270"/>
      <c r="AL25" s="270"/>
      <c r="AM25" s="270"/>
      <c r="AN25" s="270"/>
      <c r="AO25" s="270"/>
      <c r="AP25" s="270"/>
      <c r="AQ25" s="270"/>
      <c r="AR25" s="270"/>
      <c r="AS25" s="270"/>
      <c r="AT25" s="270"/>
      <c r="AU25" s="270"/>
      <c r="AV25" s="270"/>
      <c r="AW25" s="270"/>
      <c r="AX25" s="270"/>
      <c r="AY25" s="270"/>
      <c r="AZ25" s="270"/>
      <c r="BA25" s="270"/>
      <c r="BB25" s="270"/>
      <c r="BC25" s="270"/>
      <c r="BD25" s="270"/>
      <c r="BE25" s="270"/>
      <c r="BF25" s="270"/>
      <c r="BG25" s="270"/>
      <c r="BH25" s="270"/>
      <c r="BI25" s="271"/>
    </row>
    <row r="26" spans="2:61" s="78" customFormat="1" ht="24" customHeight="1" x14ac:dyDescent="0.25">
      <c r="B26" s="261" t="s">
        <v>82</v>
      </c>
      <c r="C26" s="262"/>
      <c r="D26" s="262"/>
      <c r="E26" s="262"/>
      <c r="F26" s="262"/>
      <c r="G26" s="262"/>
      <c r="H26" s="262"/>
      <c r="I26" s="262"/>
      <c r="J26" s="262"/>
      <c r="K26" s="262"/>
      <c r="L26" s="262"/>
      <c r="M26" s="262"/>
      <c r="N26" s="262"/>
      <c r="O26" s="262"/>
      <c r="P26" s="262"/>
      <c r="Q26" s="262"/>
      <c r="R26" s="262"/>
      <c r="S26" s="262"/>
      <c r="T26" s="262"/>
      <c r="U26" s="263"/>
      <c r="V26" s="261" t="s">
        <v>83</v>
      </c>
      <c r="W26" s="262"/>
      <c r="X26" s="262"/>
      <c r="Y26" s="262"/>
      <c r="Z26" s="262"/>
      <c r="AA26" s="262"/>
      <c r="AB26" s="262"/>
      <c r="AC26" s="262"/>
      <c r="AD26" s="262"/>
      <c r="AE26" s="262"/>
      <c r="AF26" s="262"/>
      <c r="AG26" s="262"/>
      <c r="AH26" s="262"/>
      <c r="AI26" s="262"/>
      <c r="AJ26" s="262"/>
      <c r="AK26" s="262"/>
      <c r="AL26" s="262"/>
      <c r="AM26" s="263"/>
      <c r="AN26" s="261" t="s">
        <v>84</v>
      </c>
      <c r="AO26" s="262"/>
      <c r="AP26" s="262"/>
      <c r="AQ26" s="262"/>
      <c r="AR26" s="262"/>
      <c r="AS26" s="262"/>
      <c r="AT26" s="262"/>
      <c r="AU26" s="262"/>
      <c r="AV26" s="262"/>
      <c r="AW26" s="262"/>
      <c r="AX26" s="262"/>
      <c r="AY26" s="262"/>
      <c r="AZ26" s="262"/>
      <c r="BA26" s="262"/>
      <c r="BB26" s="262"/>
      <c r="BC26" s="262"/>
      <c r="BD26" s="262"/>
      <c r="BE26" s="262"/>
      <c r="BF26" s="262"/>
      <c r="BG26" s="262"/>
      <c r="BH26" s="262"/>
      <c r="BI26" s="263"/>
    </row>
    <row r="27" spans="2:61" s="78" customFormat="1" ht="46.5" customHeight="1" x14ac:dyDescent="0.25">
      <c r="B27" s="256" t="s">
        <v>85</v>
      </c>
      <c r="C27" s="257"/>
      <c r="D27" s="257"/>
      <c r="E27" s="257"/>
      <c r="F27" s="257"/>
      <c r="G27" s="257"/>
      <c r="H27" s="257"/>
      <c r="I27" s="257"/>
      <c r="J27" s="257"/>
      <c r="K27" s="257"/>
      <c r="L27" s="257"/>
      <c r="M27" s="257"/>
      <c r="N27" s="257"/>
      <c r="O27" s="257"/>
      <c r="P27" s="257"/>
      <c r="Q27" s="257"/>
      <c r="R27" s="257"/>
      <c r="S27" s="257"/>
      <c r="T27" s="257"/>
      <c r="U27" s="258"/>
      <c r="V27" s="264" t="s">
        <v>318</v>
      </c>
      <c r="W27" s="264"/>
      <c r="X27" s="264"/>
      <c r="Y27" s="264"/>
      <c r="Z27" s="264"/>
      <c r="AA27" s="264"/>
      <c r="AB27" s="264"/>
      <c r="AC27" s="264"/>
      <c r="AD27" s="264"/>
      <c r="AE27" s="264"/>
      <c r="AF27" s="264"/>
      <c r="AG27" s="264"/>
      <c r="AH27" s="264"/>
      <c r="AI27" s="264"/>
      <c r="AJ27" s="264"/>
      <c r="AK27" s="264"/>
      <c r="AL27" s="264"/>
      <c r="AM27" s="264"/>
      <c r="AN27" s="256" t="s">
        <v>86</v>
      </c>
      <c r="AO27" s="257"/>
      <c r="AP27" s="257"/>
      <c r="AQ27" s="257"/>
      <c r="AR27" s="257"/>
      <c r="AS27" s="257"/>
      <c r="AT27" s="257"/>
      <c r="AU27" s="257"/>
      <c r="AV27" s="257"/>
      <c r="AW27" s="257"/>
      <c r="AX27" s="257"/>
      <c r="AY27" s="257"/>
      <c r="AZ27" s="257"/>
      <c r="BA27" s="257"/>
      <c r="BB27" s="257"/>
      <c r="BC27" s="257"/>
      <c r="BD27" s="257"/>
      <c r="BE27" s="257"/>
      <c r="BF27" s="257"/>
      <c r="BG27" s="257"/>
      <c r="BH27" s="257"/>
      <c r="BI27" s="258"/>
    </row>
    <row r="28" spans="2:61" s="78" customFormat="1" ht="86.25" customHeight="1" x14ac:dyDescent="0.25">
      <c r="B28" s="256" t="s">
        <v>87</v>
      </c>
      <c r="C28" s="257"/>
      <c r="D28" s="257"/>
      <c r="E28" s="257"/>
      <c r="F28" s="257"/>
      <c r="G28" s="257"/>
      <c r="H28" s="257"/>
      <c r="I28" s="257"/>
      <c r="J28" s="257"/>
      <c r="K28" s="257"/>
      <c r="L28" s="257"/>
      <c r="M28" s="257"/>
      <c r="N28" s="257"/>
      <c r="O28" s="257"/>
      <c r="P28" s="257"/>
      <c r="Q28" s="257"/>
      <c r="R28" s="257"/>
      <c r="S28" s="257"/>
      <c r="T28" s="257"/>
      <c r="U28" s="257"/>
      <c r="V28" s="260" t="s">
        <v>88</v>
      </c>
      <c r="W28" s="260"/>
      <c r="X28" s="260"/>
      <c r="Y28" s="260"/>
      <c r="Z28" s="260"/>
      <c r="AA28" s="260"/>
      <c r="AB28" s="260"/>
      <c r="AC28" s="260"/>
      <c r="AD28" s="260"/>
      <c r="AE28" s="260"/>
      <c r="AF28" s="260"/>
      <c r="AG28" s="260"/>
      <c r="AH28" s="260"/>
      <c r="AI28" s="260"/>
      <c r="AJ28" s="260"/>
      <c r="AK28" s="260"/>
      <c r="AL28" s="260"/>
      <c r="AM28" s="260"/>
      <c r="AN28" s="257" t="s">
        <v>89</v>
      </c>
      <c r="AO28" s="257"/>
      <c r="AP28" s="257"/>
      <c r="AQ28" s="257"/>
      <c r="AR28" s="257"/>
      <c r="AS28" s="257"/>
      <c r="AT28" s="257"/>
      <c r="AU28" s="257"/>
      <c r="AV28" s="257"/>
      <c r="AW28" s="257"/>
      <c r="AX28" s="257"/>
      <c r="AY28" s="257"/>
      <c r="AZ28" s="257"/>
      <c r="BA28" s="257"/>
      <c r="BB28" s="257"/>
      <c r="BC28" s="257"/>
      <c r="BD28" s="257"/>
      <c r="BE28" s="257"/>
      <c r="BF28" s="257"/>
      <c r="BG28" s="257"/>
      <c r="BH28" s="257"/>
      <c r="BI28" s="258"/>
    </row>
    <row r="29" spans="2:61" s="78" customFormat="1" ht="26.25" customHeight="1" x14ac:dyDescent="0.25">
      <c r="B29" s="256" t="s">
        <v>315</v>
      </c>
      <c r="C29" s="257"/>
      <c r="D29" s="257"/>
      <c r="E29" s="257"/>
      <c r="F29" s="257"/>
      <c r="G29" s="257"/>
      <c r="H29" s="257"/>
      <c r="I29" s="257"/>
      <c r="J29" s="257"/>
      <c r="K29" s="257"/>
      <c r="L29" s="257"/>
      <c r="M29" s="257"/>
      <c r="N29" s="257"/>
      <c r="O29" s="257"/>
      <c r="P29" s="257"/>
      <c r="Q29" s="257"/>
      <c r="R29" s="257"/>
      <c r="S29" s="257"/>
      <c r="T29" s="257"/>
      <c r="U29" s="257"/>
      <c r="V29" s="260" t="s">
        <v>315</v>
      </c>
      <c r="W29" s="260"/>
      <c r="X29" s="260"/>
      <c r="Y29" s="260"/>
      <c r="Z29" s="260"/>
      <c r="AA29" s="260"/>
      <c r="AB29" s="260"/>
      <c r="AC29" s="260"/>
      <c r="AD29" s="260"/>
      <c r="AE29" s="260"/>
      <c r="AF29" s="260"/>
      <c r="AG29" s="260"/>
      <c r="AH29" s="260"/>
      <c r="AI29" s="260"/>
      <c r="AJ29" s="260"/>
      <c r="AK29" s="260"/>
      <c r="AL29" s="260"/>
      <c r="AM29" s="260"/>
      <c r="AN29" s="257" t="s">
        <v>315</v>
      </c>
      <c r="AO29" s="257"/>
      <c r="AP29" s="257"/>
      <c r="AQ29" s="257"/>
      <c r="AR29" s="257"/>
      <c r="AS29" s="257"/>
      <c r="AT29" s="257"/>
      <c r="AU29" s="257"/>
      <c r="AV29" s="257"/>
      <c r="AW29" s="257"/>
      <c r="AX29" s="257"/>
      <c r="AY29" s="257"/>
      <c r="AZ29" s="257"/>
      <c r="BA29" s="257"/>
      <c r="BB29" s="257"/>
      <c r="BC29" s="257"/>
      <c r="BD29" s="257"/>
      <c r="BE29" s="257"/>
      <c r="BF29" s="257"/>
      <c r="BG29" s="257"/>
      <c r="BH29" s="257"/>
      <c r="BI29" s="258"/>
    </row>
    <row r="30" spans="2:61" s="78" customFormat="1" ht="89.25" customHeight="1" x14ac:dyDescent="0.25">
      <c r="B30" s="256" t="s">
        <v>319</v>
      </c>
      <c r="C30" s="257"/>
      <c r="D30" s="257"/>
      <c r="E30" s="257"/>
      <c r="F30" s="257"/>
      <c r="G30" s="257"/>
      <c r="H30" s="257"/>
      <c r="I30" s="257"/>
      <c r="J30" s="257"/>
      <c r="K30" s="257"/>
      <c r="L30" s="257"/>
      <c r="M30" s="257"/>
      <c r="N30" s="257"/>
      <c r="O30" s="257"/>
      <c r="P30" s="257"/>
      <c r="Q30" s="257"/>
      <c r="R30" s="257"/>
      <c r="S30" s="257"/>
      <c r="T30" s="257"/>
      <c r="U30" s="258"/>
      <c r="V30" s="259" t="s">
        <v>319</v>
      </c>
      <c r="W30" s="259"/>
      <c r="X30" s="259"/>
      <c r="Y30" s="259"/>
      <c r="Z30" s="259"/>
      <c r="AA30" s="259"/>
      <c r="AB30" s="259"/>
      <c r="AC30" s="259"/>
      <c r="AD30" s="259"/>
      <c r="AE30" s="259"/>
      <c r="AF30" s="259"/>
      <c r="AG30" s="259"/>
      <c r="AH30" s="259"/>
      <c r="AI30" s="259"/>
      <c r="AJ30" s="259"/>
      <c r="AK30" s="259"/>
      <c r="AL30" s="259"/>
      <c r="AM30" s="259"/>
      <c r="AN30" s="256" t="s">
        <v>319</v>
      </c>
      <c r="AO30" s="257"/>
      <c r="AP30" s="257"/>
      <c r="AQ30" s="257"/>
      <c r="AR30" s="257"/>
      <c r="AS30" s="257"/>
      <c r="AT30" s="257"/>
      <c r="AU30" s="257"/>
      <c r="AV30" s="257"/>
      <c r="AW30" s="257"/>
      <c r="AX30" s="257"/>
      <c r="AY30" s="257"/>
      <c r="AZ30" s="257"/>
      <c r="BA30" s="257"/>
      <c r="BB30" s="257"/>
      <c r="BC30" s="257"/>
      <c r="BD30" s="257"/>
      <c r="BE30" s="257"/>
      <c r="BF30" s="257"/>
      <c r="BG30" s="257"/>
      <c r="BH30" s="257"/>
      <c r="BI30" s="258"/>
    </row>
    <row r="31" spans="2:61" s="78" customFormat="1" ht="14.25" customHeight="1" x14ac:dyDescent="0.25">
      <c r="B31" s="80"/>
      <c r="C31" s="81"/>
      <c r="D31" s="81"/>
      <c r="E31" s="81"/>
      <c r="F31" s="81"/>
      <c r="G31" s="81"/>
      <c r="H31" s="81"/>
      <c r="I31" s="81"/>
      <c r="J31" s="81"/>
      <c r="K31" s="81"/>
      <c r="L31" s="81"/>
      <c r="M31" s="81"/>
      <c r="N31" s="81"/>
      <c r="O31" s="81"/>
      <c r="P31" s="81"/>
      <c r="Q31" s="80"/>
      <c r="R31" s="80"/>
      <c r="S31" s="80"/>
      <c r="T31" s="80"/>
      <c r="U31" s="80"/>
      <c r="V31" s="80"/>
      <c r="W31" s="81"/>
      <c r="X31" s="81"/>
      <c r="Y31" s="81"/>
      <c r="Z31" s="81"/>
      <c r="AA31" s="81"/>
      <c r="AB31" s="81"/>
      <c r="AC31" s="81"/>
      <c r="AD31" s="81"/>
      <c r="AE31" s="81"/>
      <c r="AF31" s="81"/>
      <c r="AG31" s="81"/>
      <c r="AH31" s="81"/>
      <c r="AI31" s="81"/>
      <c r="AJ31" s="81"/>
      <c r="AK31" s="81"/>
      <c r="AL31" s="80"/>
      <c r="AM31" s="80"/>
      <c r="AN31" s="80"/>
      <c r="AO31" s="81"/>
      <c r="AP31" s="81"/>
      <c r="AQ31" s="81"/>
      <c r="AR31" s="81"/>
      <c r="AS31" s="81"/>
      <c r="AT31" s="81"/>
      <c r="AU31" s="81"/>
      <c r="AV31" s="81"/>
      <c r="AW31" s="81"/>
      <c r="AX31" s="81"/>
      <c r="AY31" s="81"/>
      <c r="AZ31" s="80"/>
      <c r="BA31" s="80"/>
      <c r="BB31" s="80"/>
      <c r="BC31" s="80"/>
      <c r="BD31" s="80"/>
      <c r="BE31" s="80"/>
      <c r="BF31" s="80"/>
      <c r="BG31" s="80"/>
      <c r="BH31" s="80"/>
      <c r="BI31" s="80"/>
    </row>
    <row r="32" spans="2:61" s="83" customFormat="1" x14ac:dyDescent="0.25">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2"/>
    </row>
    <row r="33" spans="2:61" x14ac:dyDescent="0.25">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row>
    <row r="34" spans="2:61" x14ac:dyDescent="0.25">
      <c r="B34" s="82"/>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row>
    <row r="35" spans="2:61" x14ac:dyDescent="0.25">
      <c r="B35" s="82"/>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row>
    <row r="36" spans="2:61" x14ac:dyDescent="0.25">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row>
    <row r="37" spans="2:61" x14ac:dyDescent="0.25">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row>
    <row r="38" spans="2:61" x14ac:dyDescent="0.25">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row>
    <row r="39" spans="2:61" x14ac:dyDescent="0.25">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row>
    <row r="40" spans="2:61" x14ac:dyDescent="0.25">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row>
    <row r="41" spans="2:61" x14ac:dyDescent="0.25">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row>
    <row r="42" spans="2:61" x14ac:dyDescent="0.25">
      <c r="B42" s="82"/>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c r="BC42" s="82"/>
      <c r="BD42" s="82"/>
      <c r="BE42" s="82"/>
      <c r="BF42" s="82"/>
      <c r="BG42" s="82"/>
      <c r="BH42" s="82"/>
      <c r="BI42" s="82"/>
    </row>
    <row r="43" spans="2:61" x14ac:dyDescent="0.25">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82"/>
      <c r="BF43" s="82"/>
      <c r="BG43" s="82"/>
      <c r="BH43" s="82"/>
      <c r="BI43" s="82"/>
    </row>
    <row r="44" spans="2:61" x14ac:dyDescent="0.25">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2"/>
    </row>
    <row r="45" spans="2:61" x14ac:dyDescent="0.25">
      <c r="B45" s="82"/>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c r="BC45" s="82"/>
      <c r="BD45" s="82"/>
      <c r="BE45" s="82"/>
      <c r="BF45" s="82"/>
      <c r="BG45" s="82"/>
      <c r="BH45" s="82"/>
      <c r="BI45" s="82"/>
    </row>
    <row r="46" spans="2:61" x14ac:dyDescent="0.25">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row>
    <row r="47" spans="2:61" x14ac:dyDescent="0.25">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2"/>
      <c r="BB47" s="82"/>
      <c r="BC47" s="82"/>
      <c r="BD47" s="82"/>
      <c r="BE47" s="82"/>
      <c r="BF47" s="82"/>
      <c r="BG47" s="82"/>
      <c r="BH47" s="82"/>
      <c r="BI47" s="82"/>
    </row>
    <row r="48" spans="2:61" x14ac:dyDescent="0.25">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c r="BA48" s="82"/>
      <c r="BB48" s="82"/>
      <c r="BC48" s="82"/>
      <c r="BD48" s="82"/>
      <c r="BE48" s="82"/>
      <c r="BF48" s="82"/>
      <c r="BG48" s="82"/>
      <c r="BH48" s="82"/>
      <c r="BI48" s="82"/>
    </row>
    <row r="49" spans="2:61" x14ac:dyDescent="0.25">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82"/>
      <c r="AW49" s="82"/>
      <c r="AX49" s="82"/>
      <c r="AY49" s="82"/>
      <c r="AZ49" s="82"/>
      <c r="BA49" s="82"/>
      <c r="BB49" s="82"/>
      <c r="BC49" s="82"/>
      <c r="BD49" s="82"/>
      <c r="BE49" s="82"/>
      <c r="BF49" s="82"/>
      <c r="BG49" s="82"/>
      <c r="BH49" s="82"/>
      <c r="BI49" s="82"/>
    </row>
    <row r="50" spans="2:61" x14ac:dyDescent="0.25">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2"/>
      <c r="AT50" s="82"/>
      <c r="AU50" s="82"/>
      <c r="AV50" s="82"/>
      <c r="AW50" s="82"/>
      <c r="AX50" s="82"/>
      <c r="AY50" s="82"/>
      <c r="AZ50" s="82"/>
      <c r="BA50" s="82"/>
      <c r="BB50" s="82"/>
      <c r="BC50" s="82"/>
      <c r="BD50" s="82"/>
      <c r="BE50" s="82"/>
      <c r="BF50" s="82"/>
      <c r="BG50" s="82"/>
      <c r="BH50" s="82"/>
      <c r="BI50" s="82"/>
    </row>
    <row r="51" spans="2:61" x14ac:dyDescent="0.25">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2"/>
      <c r="BB51" s="82"/>
      <c r="BC51" s="82"/>
      <c r="BD51" s="82"/>
      <c r="BE51" s="82"/>
      <c r="BF51" s="82"/>
      <c r="BG51" s="82"/>
      <c r="BH51" s="82"/>
      <c r="BI51" s="82"/>
    </row>
    <row r="52" spans="2:61" x14ac:dyDescent="0.25">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row>
    <row r="53" spans="2:61" x14ac:dyDescent="0.25">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Q53" s="82"/>
      <c r="AR53" s="82"/>
      <c r="AS53" s="82"/>
      <c r="AT53" s="82"/>
      <c r="AU53" s="82"/>
      <c r="AV53" s="82"/>
      <c r="AW53" s="82"/>
      <c r="AX53" s="82"/>
      <c r="AY53" s="82"/>
      <c r="AZ53" s="82"/>
      <c r="BA53" s="82"/>
      <c r="BB53" s="82"/>
      <c r="BC53" s="82"/>
      <c r="BD53" s="82"/>
      <c r="BE53" s="82"/>
      <c r="BF53" s="82"/>
      <c r="BG53" s="82"/>
      <c r="BH53" s="82"/>
      <c r="BI53" s="82"/>
    </row>
    <row r="54" spans="2:61" x14ac:dyDescent="0.25">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c r="AO54" s="82"/>
      <c r="AP54" s="82"/>
      <c r="AQ54" s="82"/>
      <c r="AR54" s="82"/>
      <c r="AS54" s="82"/>
      <c r="AT54" s="82"/>
      <c r="AU54" s="82"/>
      <c r="AV54" s="82"/>
      <c r="AW54" s="82"/>
      <c r="AX54" s="82"/>
      <c r="AY54" s="82"/>
      <c r="AZ54" s="82"/>
      <c r="BA54" s="82"/>
      <c r="BB54" s="82"/>
      <c r="BC54" s="82"/>
      <c r="BD54" s="82"/>
      <c r="BE54" s="82"/>
      <c r="BF54" s="82"/>
      <c r="BG54" s="82"/>
      <c r="BH54" s="82"/>
      <c r="BI54" s="82"/>
    </row>
    <row r="55" spans="2:61" x14ac:dyDescent="0.25">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row>
    <row r="56" spans="2:61" x14ac:dyDescent="0.25">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row>
    <row r="57" spans="2:61" x14ac:dyDescent="0.25">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row>
    <row r="58" spans="2:61" x14ac:dyDescent="0.25">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82"/>
    </row>
    <row r="59" spans="2:61" x14ac:dyDescent="0.25">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row>
    <row r="60" spans="2:61" x14ac:dyDescent="0.25">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row>
    <row r="61" spans="2:61" x14ac:dyDescent="0.25">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row>
    <row r="62" spans="2:61" x14ac:dyDescent="0.25">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row>
    <row r="63" spans="2:61" x14ac:dyDescent="0.25">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c r="BC63" s="82"/>
      <c r="BD63" s="82"/>
      <c r="BE63" s="82"/>
      <c r="BF63" s="82"/>
      <c r="BG63" s="82"/>
      <c r="BH63" s="82"/>
      <c r="BI63" s="82"/>
    </row>
    <row r="64" spans="2:61" x14ac:dyDescent="0.25">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row>
    <row r="65" spans="2:61" x14ac:dyDescent="0.25">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row>
    <row r="66" spans="2:61" x14ac:dyDescent="0.25">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row>
    <row r="67" spans="2:61" x14ac:dyDescent="0.25">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row>
    <row r="68" spans="2:61" x14ac:dyDescent="0.25">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c r="BI68" s="82"/>
    </row>
    <row r="69" spans="2:61" x14ac:dyDescent="0.25">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row>
    <row r="70" spans="2:61" x14ac:dyDescent="0.25">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c r="BI70" s="82"/>
    </row>
    <row r="71" spans="2:61" x14ac:dyDescent="0.25">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row>
    <row r="72" spans="2:61" x14ac:dyDescent="0.25">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c r="BI72" s="82"/>
    </row>
    <row r="73" spans="2:61" x14ac:dyDescent="0.25">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c r="BI73" s="82"/>
    </row>
    <row r="74" spans="2:61" x14ac:dyDescent="0.25">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row>
    <row r="75" spans="2:61" x14ac:dyDescent="0.25">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row>
    <row r="76" spans="2:61" x14ac:dyDescent="0.25">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row>
    <row r="77" spans="2:61" x14ac:dyDescent="0.25">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row>
    <row r="78" spans="2:61" x14ac:dyDescent="0.25">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row>
    <row r="79" spans="2:61" x14ac:dyDescent="0.25">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c r="BI79" s="82"/>
    </row>
    <row r="80" spans="2:61" x14ac:dyDescent="0.25">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c r="BI80" s="82"/>
    </row>
    <row r="81" spans="2:61" x14ac:dyDescent="0.25">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c r="BI81" s="82"/>
    </row>
    <row r="82" spans="2:61" x14ac:dyDescent="0.25">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c r="BI82" s="82"/>
    </row>
    <row r="83" spans="2:61" x14ac:dyDescent="0.25">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row>
    <row r="84" spans="2:61" x14ac:dyDescent="0.25">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c r="BI84" s="82"/>
    </row>
    <row r="85" spans="2:61" x14ac:dyDescent="0.25">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c r="BI85" s="82"/>
    </row>
    <row r="86" spans="2:61" x14ac:dyDescent="0.25">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c r="BI86" s="82"/>
    </row>
    <row r="87" spans="2:61" x14ac:dyDescent="0.25">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c r="BI87" s="82"/>
    </row>
    <row r="88" spans="2:61" x14ac:dyDescent="0.25">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c r="BI88" s="82"/>
    </row>
    <row r="89" spans="2:61" x14ac:dyDescent="0.25">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c r="BI89" s="82"/>
    </row>
    <row r="90" spans="2:61" x14ac:dyDescent="0.25">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c r="BI90" s="82"/>
    </row>
    <row r="91" spans="2:61" x14ac:dyDescent="0.25">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row>
    <row r="92" spans="2:61" x14ac:dyDescent="0.25">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row>
    <row r="93" spans="2:61" x14ac:dyDescent="0.25">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row>
    <row r="94" spans="2:61" x14ac:dyDescent="0.25">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row>
    <row r="95" spans="2:61" x14ac:dyDescent="0.25">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c r="BI95" s="82"/>
    </row>
    <row r="96" spans="2:61" x14ac:dyDescent="0.25">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row>
    <row r="97" spans="2:61" x14ac:dyDescent="0.25">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c r="BI97" s="82"/>
    </row>
    <row r="98" spans="2:61" x14ac:dyDescent="0.25">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c r="BI98" s="82"/>
    </row>
    <row r="99" spans="2:61" x14ac:dyDescent="0.25">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2"/>
    </row>
    <row r="100" spans="2:61" x14ac:dyDescent="0.25">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row>
    <row r="101" spans="2:61" x14ac:dyDescent="0.25">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row>
    <row r="102" spans="2:61" x14ac:dyDescent="0.25">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row>
    <row r="103" spans="2:61" x14ac:dyDescent="0.25">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2"/>
    </row>
    <row r="104" spans="2:61" x14ac:dyDescent="0.25">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82"/>
    </row>
    <row r="105" spans="2:61" x14ac:dyDescent="0.25">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c r="BI105" s="82"/>
    </row>
    <row r="106" spans="2:61" x14ac:dyDescent="0.25">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row>
    <row r="107" spans="2:61" x14ac:dyDescent="0.25">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c r="BI107" s="82"/>
    </row>
    <row r="108" spans="2:61" x14ac:dyDescent="0.25">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row>
    <row r="109" spans="2:61" x14ac:dyDescent="0.25">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c r="BI109" s="82"/>
    </row>
    <row r="110" spans="2:61" x14ac:dyDescent="0.25">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c r="BI110" s="82"/>
    </row>
    <row r="111" spans="2:61" x14ac:dyDescent="0.25">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c r="BI111" s="82"/>
    </row>
    <row r="112" spans="2:61" x14ac:dyDescent="0.25">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c r="BI112" s="82"/>
    </row>
    <row r="113" spans="2:61" x14ac:dyDescent="0.25">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c r="BI113" s="82"/>
    </row>
    <row r="114" spans="2:61" x14ac:dyDescent="0.25">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c r="BI114" s="82"/>
    </row>
    <row r="115" spans="2:61" x14ac:dyDescent="0.25">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c r="BI115" s="82"/>
    </row>
    <row r="116" spans="2:61" x14ac:dyDescent="0.25">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row>
    <row r="117" spans="2:61" x14ac:dyDescent="0.25">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c r="BI117" s="82"/>
    </row>
    <row r="118" spans="2:61" x14ac:dyDescent="0.25">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row>
    <row r="119" spans="2:61" x14ac:dyDescent="0.25">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c r="BI119" s="82"/>
    </row>
    <row r="120" spans="2:61" x14ac:dyDescent="0.25">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c r="BI120" s="82"/>
    </row>
    <row r="121" spans="2:61" x14ac:dyDescent="0.25">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c r="BI121" s="82"/>
    </row>
    <row r="122" spans="2:61" x14ac:dyDescent="0.25">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c r="BI122" s="82"/>
    </row>
    <row r="123" spans="2:61" x14ac:dyDescent="0.25">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c r="BI123" s="82"/>
    </row>
    <row r="124" spans="2:61" x14ac:dyDescent="0.25">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c r="BI124" s="82"/>
    </row>
    <row r="125" spans="2:61" x14ac:dyDescent="0.25">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c r="BI125" s="82"/>
    </row>
    <row r="126" spans="2:61" x14ac:dyDescent="0.25">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c r="BI126" s="82"/>
    </row>
    <row r="127" spans="2:61" x14ac:dyDescent="0.25">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c r="BI127" s="82"/>
    </row>
    <row r="128" spans="2:61" x14ac:dyDescent="0.25">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c r="BI128" s="82"/>
    </row>
    <row r="129" spans="2:61" x14ac:dyDescent="0.25">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c r="BI129" s="82"/>
    </row>
    <row r="130" spans="2:61" x14ac:dyDescent="0.25">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c r="BI130" s="82"/>
    </row>
    <row r="131" spans="2:61" x14ac:dyDescent="0.25">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c r="BI131" s="82"/>
    </row>
    <row r="132" spans="2:61" x14ac:dyDescent="0.25">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c r="BI132" s="82"/>
    </row>
    <row r="133" spans="2:61" x14ac:dyDescent="0.25">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c r="BI133" s="82"/>
    </row>
    <row r="134" spans="2:61" x14ac:dyDescent="0.25">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c r="BI134" s="82"/>
    </row>
    <row r="135" spans="2:61" x14ac:dyDescent="0.25">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c r="BI135" s="82"/>
    </row>
    <row r="136" spans="2:61" x14ac:dyDescent="0.25">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c r="BI136" s="82"/>
    </row>
    <row r="137" spans="2:61" x14ac:dyDescent="0.25">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82"/>
      <c r="BI137" s="82"/>
    </row>
    <row r="138" spans="2:61" x14ac:dyDescent="0.25">
      <c r="B138" s="82"/>
      <c r="C138" s="82"/>
      <c r="D138" s="82"/>
      <c r="E138" s="82"/>
      <c r="F138" s="82"/>
      <c r="G138" s="82"/>
      <c r="H138" s="82"/>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2"/>
      <c r="AK138" s="82"/>
      <c r="AL138" s="82"/>
      <c r="AM138" s="82"/>
      <c r="AN138" s="82"/>
      <c r="AO138" s="82"/>
      <c r="AP138" s="82"/>
      <c r="AQ138" s="82"/>
      <c r="AR138" s="82"/>
      <c r="AS138" s="82"/>
      <c r="AT138" s="82"/>
      <c r="AU138" s="82"/>
      <c r="AV138" s="82"/>
      <c r="AW138" s="82"/>
      <c r="AX138" s="82"/>
      <c r="AY138" s="82"/>
      <c r="AZ138" s="82"/>
      <c r="BA138" s="82"/>
      <c r="BB138" s="82"/>
      <c r="BC138" s="82"/>
      <c r="BD138" s="82"/>
      <c r="BE138" s="82"/>
      <c r="BF138" s="82"/>
      <c r="BG138" s="82"/>
      <c r="BH138" s="82"/>
      <c r="BI138" s="82"/>
    </row>
    <row r="139" spans="2:61" x14ac:dyDescent="0.25">
      <c r="B139" s="82"/>
      <c r="C139" s="82"/>
      <c r="D139" s="82"/>
      <c r="E139" s="82"/>
      <c r="F139" s="82"/>
      <c r="G139" s="82"/>
      <c r="H139" s="82"/>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2"/>
      <c r="AK139" s="82"/>
      <c r="AL139" s="82"/>
      <c r="AM139" s="82"/>
      <c r="AN139" s="82"/>
      <c r="AO139" s="82"/>
      <c r="AP139" s="82"/>
      <c r="AQ139" s="82"/>
      <c r="AR139" s="82"/>
      <c r="AS139" s="82"/>
      <c r="AT139" s="82"/>
      <c r="AU139" s="82"/>
      <c r="AV139" s="82"/>
      <c r="AW139" s="82"/>
      <c r="AX139" s="82"/>
      <c r="AY139" s="82"/>
      <c r="AZ139" s="82"/>
      <c r="BA139" s="82"/>
      <c r="BB139" s="82"/>
      <c r="BC139" s="82"/>
      <c r="BD139" s="82"/>
      <c r="BE139" s="82"/>
      <c r="BF139" s="82"/>
      <c r="BG139" s="82"/>
      <c r="BH139" s="82"/>
      <c r="BI139" s="82"/>
    </row>
    <row r="140" spans="2:61" x14ac:dyDescent="0.25">
      <c r="B140" s="82"/>
      <c r="C140" s="82"/>
      <c r="D140" s="82"/>
      <c r="E140" s="82"/>
      <c r="F140" s="82"/>
      <c r="G140" s="82"/>
      <c r="H140" s="82"/>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2"/>
      <c r="AK140" s="82"/>
      <c r="AL140" s="82"/>
      <c r="AM140" s="82"/>
      <c r="AN140" s="82"/>
      <c r="AO140" s="82"/>
      <c r="AP140" s="82"/>
      <c r="AQ140" s="82"/>
      <c r="AR140" s="82"/>
      <c r="AS140" s="82"/>
      <c r="AT140" s="82"/>
      <c r="AU140" s="82"/>
      <c r="AV140" s="82"/>
      <c r="AW140" s="82"/>
      <c r="AX140" s="82"/>
      <c r="AY140" s="82"/>
      <c r="AZ140" s="82"/>
      <c r="BA140" s="82"/>
      <c r="BB140" s="82"/>
      <c r="BC140" s="82"/>
      <c r="BD140" s="82"/>
      <c r="BE140" s="82"/>
      <c r="BF140" s="82"/>
      <c r="BG140" s="82"/>
      <c r="BH140" s="82"/>
      <c r="BI140" s="82"/>
    </row>
    <row r="141" spans="2:61" x14ac:dyDescent="0.25">
      <c r="B141" s="82"/>
      <c r="C141" s="82"/>
      <c r="D141" s="82"/>
      <c r="E141" s="82"/>
      <c r="F141" s="82"/>
      <c r="G141" s="82"/>
      <c r="H141" s="82"/>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2"/>
      <c r="AK141" s="82"/>
      <c r="AL141" s="82"/>
      <c r="AM141" s="82"/>
      <c r="AN141" s="82"/>
      <c r="AO141" s="82"/>
      <c r="AP141" s="82"/>
      <c r="AQ141" s="82"/>
      <c r="AR141" s="82"/>
      <c r="AS141" s="82"/>
      <c r="AT141" s="82"/>
      <c r="AU141" s="82"/>
      <c r="AV141" s="82"/>
      <c r="AW141" s="82"/>
      <c r="AX141" s="82"/>
      <c r="AY141" s="82"/>
      <c r="AZ141" s="82"/>
      <c r="BA141" s="82"/>
      <c r="BB141" s="82"/>
      <c r="BC141" s="82"/>
      <c r="BD141" s="82"/>
      <c r="BE141" s="82"/>
      <c r="BF141" s="82"/>
      <c r="BG141" s="82"/>
      <c r="BH141" s="82"/>
      <c r="BI141" s="82"/>
    </row>
    <row r="142" spans="2:61" x14ac:dyDescent="0.25">
      <c r="B142" s="82"/>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2"/>
      <c r="AK142" s="82"/>
      <c r="AL142" s="82"/>
      <c r="AM142" s="82"/>
      <c r="AN142" s="82"/>
      <c r="AO142" s="82"/>
      <c r="AP142" s="82"/>
      <c r="AQ142" s="82"/>
      <c r="AR142" s="82"/>
      <c r="AS142" s="82"/>
      <c r="AT142" s="82"/>
      <c r="AU142" s="82"/>
      <c r="AV142" s="82"/>
      <c r="AW142" s="82"/>
      <c r="AX142" s="82"/>
      <c r="AY142" s="82"/>
      <c r="AZ142" s="82"/>
      <c r="BA142" s="82"/>
      <c r="BB142" s="82"/>
      <c r="BC142" s="82"/>
      <c r="BD142" s="82"/>
      <c r="BE142" s="82"/>
      <c r="BF142" s="82"/>
      <c r="BG142" s="82"/>
      <c r="BH142" s="82"/>
      <c r="BI142" s="82"/>
    </row>
    <row r="143" spans="2:61" x14ac:dyDescent="0.25">
      <c r="B143" s="82"/>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82"/>
      <c r="AK143" s="82"/>
      <c r="AL143" s="82"/>
      <c r="AM143" s="82"/>
      <c r="AN143" s="82"/>
      <c r="AO143" s="82"/>
      <c r="AP143" s="82"/>
      <c r="AQ143" s="82"/>
      <c r="AR143" s="82"/>
      <c r="AS143" s="82"/>
      <c r="AT143" s="82"/>
      <c r="AU143" s="82"/>
      <c r="AV143" s="82"/>
      <c r="AW143" s="82"/>
      <c r="AX143" s="82"/>
      <c r="AY143" s="82"/>
      <c r="AZ143" s="82"/>
      <c r="BA143" s="82"/>
      <c r="BB143" s="82"/>
      <c r="BC143" s="82"/>
      <c r="BD143" s="82"/>
      <c r="BE143" s="82"/>
      <c r="BF143" s="82"/>
      <c r="BG143" s="82"/>
      <c r="BH143" s="82"/>
      <c r="BI143" s="82"/>
    </row>
    <row r="144" spans="2:61" x14ac:dyDescent="0.25">
      <c r="B144" s="82"/>
      <c r="C144" s="82"/>
      <c r="D144" s="82"/>
      <c r="E144" s="82"/>
      <c r="F144" s="82"/>
      <c r="G144" s="8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82"/>
      <c r="AK144" s="82"/>
      <c r="AL144" s="82"/>
      <c r="AM144" s="82"/>
      <c r="AN144" s="82"/>
      <c r="AO144" s="82"/>
      <c r="AP144" s="82"/>
      <c r="AQ144" s="82"/>
      <c r="AR144" s="82"/>
      <c r="AS144" s="82"/>
      <c r="AT144" s="82"/>
      <c r="AU144" s="82"/>
      <c r="AV144" s="82"/>
      <c r="AW144" s="82"/>
      <c r="AX144" s="82"/>
      <c r="AY144" s="82"/>
      <c r="AZ144" s="82"/>
      <c r="BA144" s="82"/>
      <c r="BB144" s="82"/>
      <c r="BC144" s="82"/>
      <c r="BD144" s="82"/>
      <c r="BE144" s="82"/>
      <c r="BF144" s="82"/>
      <c r="BG144" s="82"/>
      <c r="BH144" s="82"/>
      <c r="BI144" s="82"/>
    </row>
    <row r="145" spans="2:61" x14ac:dyDescent="0.25">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82"/>
      <c r="AK145" s="82"/>
      <c r="AL145" s="82"/>
      <c r="AM145" s="82"/>
      <c r="AN145" s="82"/>
      <c r="AO145" s="82"/>
      <c r="AP145" s="82"/>
      <c r="AQ145" s="82"/>
      <c r="AR145" s="82"/>
      <c r="AS145" s="82"/>
      <c r="AT145" s="82"/>
      <c r="AU145" s="82"/>
      <c r="AV145" s="82"/>
      <c r="AW145" s="82"/>
      <c r="AX145" s="82"/>
      <c r="AY145" s="82"/>
      <c r="AZ145" s="82"/>
      <c r="BA145" s="82"/>
      <c r="BB145" s="82"/>
      <c r="BC145" s="82"/>
      <c r="BD145" s="82"/>
      <c r="BE145" s="82"/>
      <c r="BF145" s="82"/>
      <c r="BG145" s="82"/>
      <c r="BH145" s="82"/>
      <c r="BI145" s="82"/>
    </row>
    <row r="146" spans="2:61" x14ac:dyDescent="0.25">
      <c r="B146" s="82"/>
      <c r="C146" s="82"/>
      <c r="D146" s="82"/>
      <c r="E146" s="82"/>
      <c r="F146" s="82"/>
      <c r="G146" s="82"/>
      <c r="H146" s="82"/>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2"/>
      <c r="AK146" s="82"/>
      <c r="AL146" s="82"/>
      <c r="AM146" s="82"/>
      <c r="AN146" s="82"/>
      <c r="AO146" s="82"/>
      <c r="AP146" s="82"/>
      <c r="AQ146" s="82"/>
      <c r="AR146" s="82"/>
      <c r="AS146" s="82"/>
      <c r="AT146" s="82"/>
      <c r="AU146" s="82"/>
      <c r="AV146" s="82"/>
      <c r="AW146" s="82"/>
      <c r="AX146" s="82"/>
      <c r="AY146" s="82"/>
      <c r="AZ146" s="82"/>
      <c r="BA146" s="82"/>
      <c r="BB146" s="82"/>
      <c r="BC146" s="82"/>
      <c r="BD146" s="82"/>
      <c r="BE146" s="82"/>
      <c r="BF146" s="82"/>
      <c r="BG146" s="82"/>
      <c r="BH146" s="82"/>
      <c r="BI146" s="82"/>
    </row>
    <row r="147" spans="2:61" x14ac:dyDescent="0.25">
      <c r="B147" s="82"/>
      <c r="C147" s="82"/>
      <c r="D147" s="82"/>
      <c r="E147" s="82"/>
      <c r="F147" s="82"/>
      <c r="G147" s="82"/>
      <c r="H147" s="82"/>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82"/>
      <c r="AK147" s="82"/>
      <c r="AL147" s="82"/>
      <c r="AM147" s="82"/>
      <c r="AN147" s="82"/>
      <c r="AO147" s="82"/>
      <c r="AP147" s="82"/>
      <c r="AQ147" s="82"/>
      <c r="AR147" s="82"/>
      <c r="AS147" s="82"/>
      <c r="AT147" s="82"/>
      <c r="AU147" s="82"/>
      <c r="AV147" s="82"/>
      <c r="AW147" s="82"/>
      <c r="AX147" s="82"/>
      <c r="AY147" s="82"/>
      <c r="AZ147" s="82"/>
      <c r="BA147" s="82"/>
      <c r="BB147" s="82"/>
      <c r="BC147" s="82"/>
      <c r="BD147" s="82"/>
      <c r="BE147" s="82"/>
      <c r="BF147" s="82"/>
      <c r="BG147" s="82"/>
      <c r="BH147" s="82"/>
      <c r="BI147" s="82"/>
    </row>
    <row r="148" spans="2:61" x14ac:dyDescent="0.25">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82"/>
      <c r="AR148" s="82"/>
      <c r="AS148" s="82"/>
      <c r="AT148" s="82"/>
      <c r="AU148" s="82"/>
      <c r="AV148" s="82"/>
      <c r="AW148" s="82"/>
      <c r="AX148" s="82"/>
      <c r="AY148" s="82"/>
      <c r="AZ148" s="82"/>
      <c r="BA148" s="82"/>
      <c r="BB148" s="82"/>
      <c r="BC148" s="82"/>
      <c r="BD148" s="82"/>
      <c r="BE148" s="82"/>
      <c r="BF148" s="82"/>
      <c r="BG148" s="82"/>
      <c r="BH148" s="82"/>
      <c r="BI148" s="82"/>
    </row>
    <row r="149" spans="2:61" x14ac:dyDescent="0.25">
      <c r="B149" s="82"/>
      <c r="C149" s="82"/>
      <c r="D149" s="82"/>
      <c r="E149" s="82"/>
      <c r="F149" s="82"/>
      <c r="G149" s="82"/>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82"/>
      <c r="AR149" s="82"/>
      <c r="AS149" s="82"/>
      <c r="AT149" s="82"/>
      <c r="AU149" s="82"/>
      <c r="AV149" s="82"/>
      <c r="AW149" s="82"/>
      <c r="AX149" s="82"/>
      <c r="AY149" s="82"/>
      <c r="AZ149" s="82"/>
      <c r="BA149" s="82"/>
      <c r="BB149" s="82"/>
      <c r="BC149" s="82"/>
      <c r="BD149" s="82"/>
      <c r="BE149" s="82"/>
      <c r="BF149" s="82"/>
      <c r="BG149" s="82"/>
      <c r="BH149" s="82"/>
      <c r="BI149" s="82"/>
    </row>
    <row r="150" spans="2:61" x14ac:dyDescent="0.25">
      <c r="B150" s="82"/>
      <c r="C150" s="82"/>
      <c r="D150" s="82"/>
      <c r="E150" s="82"/>
      <c r="F150" s="82"/>
      <c r="G150" s="82"/>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82"/>
      <c r="AR150" s="82"/>
      <c r="AS150" s="82"/>
      <c r="AT150" s="82"/>
      <c r="AU150" s="82"/>
      <c r="AV150" s="82"/>
      <c r="AW150" s="82"/>
      <c r="AX150" s="82"/>
      <c r="AY150" s="82"/>
      <c r="AZ150" s="82"/>
      <c r="BA150" s="82"/>
      <c r="BB150" s="82"/>
      <c r="BC150" s="82"/>
      <c r="BD150" s="82"/>
      <c r="BE150" s="82"/>
      <c r="BF150" s="82"/>
      <c r="BG150" s="82"/>
      <c r="BH150" s="82"/>
      <c r="BI150" s="82"/>
    </row>
    <row r="151" spans="2:61" x14ac:dyDescent="0.25">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82"/>
      <c r="AR151" s="82"/>
      <c r="AS151" s="82"/>
      <c r="AT151" s="82"/>
      <c r="AU151" s="82"/>
      <c r="AV151" s="82"/>
      <c r="AW151" s="82"/>
      <c r="AX151" s="82"/>
      <c r="AY151" s="82"/>
      <c r="AZ151" s="82"/>
      <c r="BA151" s="82"/>
      <c r="BB151" s="82"/>
      <c r="BC151" s="82"/>
      <c r="BD151" s="82"/>
      <c r="BE151" s="82"/>
      <c r="BF151" s="82"/>
      <c r="BG151" s="82"/>
      <c r="BH151" s="82"/>
      <c r="BI151" s="82"/>
    </row>
    <row r="152" spans="2:61" x14ac:dyDescent="0.25">
      <c r="B152" s="82"/>
      <c r="C152" s="82"/>
      <c r="D152" s="82"/>
      <c r="E152" s="8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82"/>
      <c r="AR152" s="82"/>
      <c r="AS152" s="82"/>
      <c r="AT152" s="82"/>
      <c r="AU152" s="82"/>
      <c r="AV152" s="82"/>
      <c r="AW152" s="82"/>
      <c r="AX152" s="82"/>
      <c r="AY152" s="82"/>
      <c r="AZ152" s="82"/>
      <c r="BA152" s="82"/>
      <c r="BB152" s="82"/>
      <c r="BC152" s="82"/>
      <c r="BD152" s="82"/>
      <c r="BE152" s="82"/>
      <c r="BF152" s="82"/>
      <c r="BG152" s="82"/>
      <c r="BH152" s="82"/>
      <c r="BI152" s="82"/>
    </row>
    <row r="153" spans="2:61" x14ac:dyDescent="0.25">
      <c r="B153" s="82"/>
      <c r="C153" s="82"/>
      <c r="D153" s="82"/>
      <c r="E153" s="82"/>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c r="BD153" s="82"/>
      <c r="BE153" s="82"/>
      <c r="BF153" s="82"/>
      <c r="BG153" s="82"/>
      <c r="BH153" s="82"/>
      <c r="BI153" s="82"/>
    </row>
    <row r="154" spans="2:61" x14ac:dyDescent="0.25">
      <c r="B154" s="82"/>
      <c r="C154" s="82"/>
      <c r="D154" s="82"/>
      <c r="E154" s="82"/>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c r="BD154" s="82"/>
      <c r="BE154" s="82"/>
      <c r="BF154" s="82"/>
      <c r="BG154" s="82"/>
      <c r="BH154" s="82"/>
      <c r="BI154" s="82"/>
    </row>
    <row r="155" spans="2:61" x14ac:dyDescent="0.25">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row>
    <row r="156" spans="2:61" x14ac:dyDescent="0.25">
      <c r="B156" s="82"/>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c r="AM156" s="82"/>
      <c r="AN156" s="82"/>
      <c r="AO156" s="82"/>
      <c r="AP156" s="82"/>
      <c r="AQ156" s="82"/>
      <c r="AR156" s="82"/>
      <c r="AS156" s="82"/>
      <c r="AT156" s="82"/>
      <c r="AU156" s="82"/>
      <c r="AV156" s="82"/>
      <c r="AW156" s="82"/>
      <c r="AX156" s="82"/>
      <c r="AY156" s="82"/>
      <c r="AZ156" s="82"/>
      <c r="BA156" s="82"/>
      <c r="BB156" s="82"/>
      <c r="BC156" s="82"/>
      <c r="BD156" s="82"/>
      <c r="BE156" s="82"/>
      <c r="BF156" s="82"/>
      <c r="BG156" s="82"/>
      <c r="BH156" s="82"/>
      <c r="BI156" s="82"/>
    </row>
    <row r="157" spans="2:61" x14ac:dyDescent="0.25">
      <c r="B157" s="82"/>
      <c r="C157" s="82"/>
      <c r="D157" s="82"/>
      <c r="E157" s="82"/>
      <c r="F157" s="82"/>
      <c r="G157" s="82"/>
      <c r="H157" s="82"/>
      <c r="I157" s="82"/>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82"/>
      <c r="AK157" s="82"/>
      <c r="AL157" s="82"/>
      <c r="AM157" s="82"/>
      <c r="AN157" s="82"/>
      <c r="AO157" s="82"/>
      <c r="AP157" s="82"/>
      <c r="AQ157" s="82"/>
      <c r="AR157" s="82"/>
      <c r="AS157" s="82"/>
      <c r="AT157" s="82"/>
      <c r="AU157" s="82"/>
      <c r="AV157" s="82"/>
      <c r="AW157" s="82"/>
      <c r="AX157" s="82"/>
      <c r="AY157" s="82"/>
      <c r="AZ157" s="82"/>
      <c r="BA157" s="82"/>
      <c r="BB157" s="82"/>
      <c r="BC157" s="82"/>
      <c r="BD157" s="82"/>
      <c r="BE157" s="82"/>
      <c r="BF157" s="82"/>
      <c r="BG157" s="82"/>
      <c r="BH157" s="82"/>
      <c r="BI157" s="82"/>
    </row>
    <row r="158" spans="2:61" x14ac:dyDescent="0.25">
      <c r="B158" s="82"/>
      <c r="C158" s="82"/>
      <c r="D158" s="82"/>
      <c r="E158" s="82"/>
      <c r="F158" s="82"/>
      <c r="G158" s="82"/>
      <c r="H158" s="82"/>
      <c r="I158" s="82"/>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c r="AM158" s="82"/>
      <c r="AN158" s="82"/>
      <c r="AO158" s="82"/>
      <c r="AP158" s="82"/>
      <c r="AQ158" s="82"/>
      <c r="AR158" s="82"/>
      <c r="AS158" s="82"/>
      <c r="AT158" s="82"/>
      <c r="AU158" s="82"/>
      <c r="AV158" s="82"/>
      <c r="AW158" s="82"/>
      <c r="AX158" s="82"/>
      <c r="AY158" s="82"/>
      <c r="AZ158" s="82"/>
      <c r="BA158" s="82"/>
      <c r="BB158" s="82"/>
      <c r="BC158" s="82"/>
      <c r="BD158" s="82"/>
      <c r="BE158" s="82"/>
      <c r="BF158" s="82"/>
      <c r="BG158" s="82"/>
      <c r="BH158" s="82"/>
      <c r="BI158" s="82"/>
    </row>
    <row r="159" spans="2:61" x14ac:dyDescent="0.25">
      <c r="B159" s="82"/>
      <c r="C159" s="82"/>
      <c r="D159" s="82"/>
      <c r="E159" s="82"/>
      <c r="F159" s="82"/>
      <c r="G159" s="82"/>
      <c r="H159" s="82"/>
      <c r="I159" s="82"/>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c r="AM159" s="82"/>
      <c r="AN159" s="82"/>
      <c r="AO159" s="82"/>
      <c r="AP159" s="82"/>
      <c r="AQ159" s="82"/>
      <c r="AR159" s="82"/>
      <c r="AS159" s="82"/>
      <c r="AT159" s="82"/>
      <c r="AU159" s="82"/>
      <c r="AV159" s="82"/>
      <c r="AW159" s="82"/>
      <c r="AX159" s="82"/>
      <c r="AY159" s="82"/>
      <c r="AZ159" s="82"/>
      <c r="BA159" s="82"/>
      <c r="BB159" s="82"/>
      <c r="BC159" s="82"/>
      <c r="BD159" s="82"/>
      <c r="BE159" s="82"/>
      <c r="BF159" s="82"/>
      <c r="BG159" s="82"/>
      <c r="BH159" s="82"/>
      <c r="BI159" s="82"/>
    </row>
    <row r="160" spans="2:61" x14ac:dyDescent="0.25">
      <c r="B160" s="82"/>
      <c r="C160" s="82"/>
      <c r="D160" s="82"/>
      <c r="E160" s="82"/>
      <c r="F160" s="82"/>
      <c r="G160" s="82"/>
      <c r="H160" s="82"/>
      <c r="I160" s="82"/>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82"/>
      <c r="AK160" s="82"/>
      <c r="AL160" s="82"/>
      <c r="AM160" s="82"/>
      <c r="AN160" s="82"/>
      <c r="AO160" s="82"/>
      <c r="AP160" s="82"/>
      <c r="AQ160" s="82"/>
      <c r="AR160" s="82"/>
      <c r="AS160" s="82"/>
      <c r="AT160" s="82"/>
      <c r="AU160" s="82"/>
      <c r="AV160" s="82"/>
      <c r="AW160" s="82"/>
      <c r="AX160" s="82"/>
      <c r="AY160" s="82"/>
      <c r="AZ160" s="82"/>
      <c r="BA160" s="82"/>
      <c r="BB160" s="82"/>
      <c r="BC160" s="82"/>
      <c r="BD160" s="82"/>
      <c r="BE160" s="82"/>
      <c r="BF160" s="82"/>
      <c r="BG160" s="82"/>
      <c r="BH160" s="82"/>
      <c r="BI160" s="82"/>
    </row>
    <row r="161" spans="2:61" x14ac:dyDescent="0.25">
      <c r="B161" s="82"/>
      <c r="C161" s="82"/>
      <c r="D161" s="82"/>
      <c r="E161" s="82"/>
      <c r="F161" s="82"/>
      <c r="G161" s="82"/>
      <c r="H161" s="82"/>
      <c r="I161" s="82"/>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82"/>
      <c r="AY161" s="82"/>
      <c r="AZ161" s="82"/>
      <c r="BA161" s="82"/>
      <c r="BB161" s="82"/>
      <c r="BC161" s="82"/>
      <c r="BD161" s="82"/>
      <c r="BE161" s="82"/>
      <c r="BF161" s="82"/>
      <c r="BG161" s="82"/>
      <c r="BH161" s="82"/>
      <c r="BI161" s="82"/>
    </row>
    <row r="162" spans="2:61" x14ac:dyDescent="0.25">
      <c r="B162" s="82"/>
      <c r="C162" s="82"/>
      <c r="D162" s="82"/>
      <c r="E162" s="82"/>
      <c r="F162" s="82"/>
      <c r="G162" s="82"/>
      <c r="H162" s="82"/>
      <c r="I162" s="82"/>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82"/>
      <c r="AK162" s="82"/>
      <c r="AL162" s="82"/>
      <c r="AM162" s="82"/>
      <c r="AN162" s="82"/>
      <c r="AO162" s="82"/>
      <c r="AP162" s="82"/>
      <c r="AQ162" s="82"/>
      <c r="AR162" s="82"/>
      <c r="AS162" s="82"/>
      <c r="AT162" s="82"/>
      <c r="AU162" s="82"/>
      <c r="AV162" s="82"/>
      <c r="AW162" s="82"/>
      <c r="AX162" s="82"/>
      <c r="AY162" s="82"/>
      <c r="AZ162" s="82"/>
      <c r="BA162" s="82"/>
      <c r="BB162" s="82"/>
      <c r="BC162" s="82"/>
      <c r="BD162" s="82"/>
      <c r="BE162" s="82"/>
      <c r="BF162" s="82"/>
      <c r="BG162" s="82"/>
      <c r="BH162" s="82"/>
      <c r="BI162" s="82"/>
    </row>
    <row r="163" spans="2:61" x14ac:dyDescent="0.25">
      <c r="B163" s="82"/>
      <c r="C163" s="82"/>
      <c r="D163" s="82"/>
      <c r="E163" s="82"/>
      <c r="F163" s="82"/>
      <c r="G163" s="82"/>
      <c r="H163" s="82"/>
      <c r="I163" s="82"/>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82"/>
      <c r="AK163" s="82"/>
      <c r="AL163" s="82"/>
      <c r="AM163" s="82"/>
      <c r="AN163" s="82"/>
      <c r="AO163" s="82"/>
      <c r="AP163" s="82"/>
      <c r="AQ163" s="82"/>
      <c r="AR163" s="82"/>
      <c r="AS163" s="82"/>
      <c r="AT163" s="82"/>
      <c r="AU163" s="82"/>
      <c r="AV163" s="82"/>
      <c r="AW163" s="82"/>
      <c r="AX163" s="82"/>
      <c r="AY163" s="82"/>
      <c r="AZ163" s="82"/>
      <c r="BA163" s="82"/>
      <c r="BB163" s="82"/>
      <c r="BC163" s="82"/>
      <c r="BD163" s="82"/>
      <c r="BE163" s="82"/>
      <c r="BF163" s="82"/>
      <c r="BG163" s="82"/>
      <c r="BH163" s="82"/>
      <c r="BI163" s="82"/>
    </row>
    <row r="164" spans="2:61" x14ac:dyDescent="0.25">
      <c r="B164" s="82"/>
      <c r="C164" s="82"/>
      <c r="D164" s="82"/>
      <c r="E164" s="82"/>
      <c r="F164" s="82"/>
      <c r="G164" s="82"/>
      <c r="H164" s="82"/>
      <c r="I164" s="82"/>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82"/>
      <c r="AK164" s="82"/>
      <c r="AL164" s="82"/>
      <c r="AM164" s="82"/>
      <c r="AN164" s="82"/>
      <c r="AO164" s="82"/>
      <c r="AP164" s="82"/>
      <c r="AQ164" s="82"/>
      <c r="AR164" s="82"/>
      <c r="AS164" s="82"/>
      <c r="AT164" s="82"/>
      <c r="AU164" s="82"/>
      <c r="AV164" s="82"/>
      <c r="AW164" s="82"/>
      <c r="AX164" s="82"/>
      <c r="AY164" s="82"/>
      <c r="AZ164" s="82"/>
      <c r="BA164" s="82"/>
      <c r="BB164" s="82"/>
      <c r="BC164" s="82"/>
      <c r="BD164" s="82"/>
      <c r="BE164" s="82"/>
      <c r="BF164" s="82"/>
      <c r="BG164" s="82"/>
      <c r="BH164" s="82"/>
      <c r="BI164" s="82"/>
    </row>
    <row r="165" spans="2:61" x14ac:dyDescent="0.25">
      <c r="B165" s="82"/>
      <c r="C165" s="82"/>
      <c r="D165" s="82"/>
      <c r="E165" s="82"/>
      <c r="F165" s="82"/>
      <c r="G165" s="82"/>
      <c r="H165" s="82"/>
      <c r="I165" s="82"/>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c r="BG165" s="82"/>
      <c r="BH165" s="82"/>
      <c r="BI165" s="82"/>
    </row>
    <row r="166" spans="2:61" x14ac:dyDescent="0.25">
      <c r="B166" s="82"/>
      <c r="C166" s="82"/>
      <c r="D166" s="82"/>
      <c r="E166" s="82"/>
      <c r="F166" s="82"/>
      <c r="G166" s="82"/>
      <c r="H166" s="82"/>
      <c r="I166" s="82"/>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82"/>
      <c r="AK166" s="82"/>
      <c r="AL166" s="82"/>
      <c r="AM166" s="82"/>
      <c r="AN166" s="82"/>
      <c r="AO166" s="82"/>
      <c r="AP166" s="82"/>
      <c r="AQ166" s="82"/>
      <c r="AR166" s="82"/>
      <c r="AS166" s="82"/>
      <c r="AT166" s="82"/>
      <c r="AU166" s="82"/>
      <c r="AV166" s="82"/>
      <c r="AW166" s="82"/>
      <c r="AX166" s="82"/>
      <c r="AY166" s="82"/>
      <c r="AZ166" s="82"/>
      <c r="BA166" s="82"/>
      <c r="BB166" s="82"/>
      <c r="BC166" s="82"/>
      <c r="BD166" s="82"/>
      <c r="BE166" s="82"/>
      <c r="BF166" s="82"/>
      <c r="BG166" s="82"/>
      <c r="BH166" s="82"/>
      <c r="BI166" s="82"/>
    </row>
    <row r="167" spans="2:61" x14ac:dyDescent="0.25">
      <c r="B167" s="82"/>
      <c r="C167" s="82"/>
      <c r="D167" s="82"/>
      <c r="E167" s="82"/>
      <c r="F167" s="82"/>
      <c r="G167" s="82"/>
      <c r="H167" s="82"/>
      <c r="I167" s="82"/>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82"/>
      <c r="AK167" s="82"/>
      <c r="AL167" s="82"/>
      <c r="AM167" s="82"/>
      <c r="AN167" s="82"/>
      <c r="AO167" s="82"/>
      <c r="AP167" s="82"/>
      <c r="AQ167" s="82"/>
      <c r="AR167" s="82"/>
      <c r="AS167" s="82"/>
      <c r="AT167" s="82"/>
      <c r="AU167" s="82"/>
      <c r="AV167" s="82"/>
      <c r="AW167" s="82"/>
      <c r="AX167" s="82"/>
      <c r="AY167" s="82"/>
      <c r="AZ167" s="82"/>
      <c r="BA167" s="82"/>
      <c r="BB167" s="82"/>
      <c r="BC167" s="82"/>
      <c r="BD167" s="82"/>
      <c r="BE167" s="82"/>
      <c r="BF167" s="82"/>
      <c r="BG167" s="82"/>
      <c r="BH167" s="82"/>
      <c r="BI167" s="82"/>
    </row>
    <row r="168" spans="2:61" x14ac:dyDescent="0.25">
      <c r="B168" s="82"/>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82"/>
      <c r="AB168" s="82"/>
      <c r="AC168" s="82"/>
      <c r="AD168" s="82"/>
      <c r="AE168" s="82"/>
      <c r="AF168" s="82"/>
      <c r="AG168" s="82"/>
      <c r="AH168" s="82"/>
      <c r="AI168" s="82"/>
      <c r="AJ168" s="82"/>
      <c r="AK168" s="82"/>
      <c r="AL168" s="82"/>
      <c r="AM168" s="82"/>
      <c r="AN168" s="82"/>
      <c r="AO168" s="82"/>
      <c r="AP168" s="82"/>
      <c r="AQ168" s="82"/>
      <c r="AR168" s="82"/>
      <c r="AS168" s="82"/>
      <c r="AT168" s="82"/>
      <c r="AU168" s="82"/>
      <c r="AV168" s="82"/>
      <c r="AW168" s="82"/>
      <c r="AX168" s="82"/>
      <c r="AY168" s="82"/>
      <c r="AZ168" s="82"/>
      <c r="BA168" s="82"/>
      <c r="BB168" s="82"/>
      <c r="BC168" s="82"/>
      <c r="BD168" s="82"/>
      <c r="BE168" s="82"/>
      <c r="BF168" s="82"/>
      <c r="BG168" s="82"/>
      <c r="BH168" s="82"/>
      <c r="BI168" s="82"/>
    </row>
    <row r="169" spans="2:61" x14ac:dyDescent="0.25">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c r="AA169" s="82"/>
      <c r="AB169" s="82"/>
      <c r="AC169" s="82"/>
      <c r="AD169" s="82"/>
      <c r="AE169" s="82"/>
      <c r="AF169" s="82"/>
      <c r="AG169" s="82"/>
      <c r="AH169" s="82"/>
      <c r="AI169" s="82"/>
      <c r="AJ169" s="82"/>
      <c r="AK169" s="82"/>
      <c r="AL169" s="82"/>
      <c r="AM169" s="82"/>
      <c r="AN169" s="82"/>
      <c r="AO169" s="82"/>
      <c r="AP169" s="82"/>
      <c r="AQ169" s="82"/>
      <c r="AR169" s="82"/>
      <c r="AS169" s="82"/>
      <c r="AT169" s="82"/>
      <c r="AU169" s="82"/>
      <c r="AV169" s="82"/>
      <c r="AW169" s="82"/>
      <c r="AX169" s="82"/>
      <c r="AY169" s="82"/>
      <c r="AZ169" s="82"/>
      <c r="BA169" s="82"/>
      <c r="BB169" s="82"/>
      <c r="BC169" s="82"/>
      <c r="BD169" s="82"/>
      <c r="BE169" s="82"/>
      <c r="BF169" s="82"/>
      <c r="BG169" s="82"/>
      <c r="BH169" s="82"/>
      <c r="BI169" s="82"/>
    </row>
    <row r="170" spans="2:61" x14ac:dyDescent="0.25">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c r="AA170" s="82"/>
      <c r="AB170" s="82"/>
      <c r="AC170" s="82"/>
      <c r="AD170" s="82"/>
      <c r="AE170" s="82"/>
      <c r="AF170" s="82"/>
      <c r="AG170" s="82"/>
      <c r="AH170" s="82"/>
      <c r="AI170" s="82"/>
      <c r="AJ170" s="82"/>
      <c r="AK170" s="82"/>
      <c r="AL170" s="82"/>
      <c r="AM170" s="82"/>
      <c r="AN170" s="82"/>
      <c r="AO170" s="82"/>
      <c r="AP170" s="82"/>
      <c r="AQ170" s="82"/>
      <c r="AR170" s="82"/>
      <c r="AS170" s="82"/>
      <c r="AT170" s="82"/>
      <c r="AU170" s="82"/>
      <c r="AV170" s="82"/>
      <c r="AW170" s="82"/>
      <c r="AX170" s="82"/>
      <c r="AY170" s="82"/>
      <c r="AZ170" s="82"/>
      <c r="BA170" s="82"/>
      <c r="BB170" s="82"/>
      <c r="BC170" s="82"/>
      <c r="BD170" s="82"/>
      <c r="BE170" s="82"/>
      <c r="BF170" s="82"/>
      <c r="BG170" s="82"/>
      <c r="BH170" s="82"/>
      <c r="BI170" s="82"/>
    </row>
    <row r="171" spans="2:61" x14ac:dyDescent="0.25">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c r="AA171" s="82"/>
      <c r="AB171" s="82"/>
      <c r="AC171" s="82"/>
      <c r="AD171" s="82"/>
      <c r="AE171" s="82"/>
      <c r="AF171" s="82"/>
      <c r="AG171" s="82"/>
      <c r="AH171" s="82"/>
      <c r="AI171" s="82"/>
      <c r="AJ171" s="82"/>
      <c r="AK171" s="82"/>
      <c r="AL171" s="82"/>
      <c r="AM171" s="82"/>
      <c r="AN171" s="82"/>
      <c r="AO171" s="82"/>
      <c r="AP171" s="82"/>
      <c r="AQ171" s="82"/>
      <c r="AR171" s="82"/>
      <c r="AS171" s="82"/>
      <c r="AT171" s="82"/>
      <c r="AU171" s="82"/>
      <c r="AV171" s="82"/>
      <c r="AW171" s="82"/>
      <c r="AX171" s="82"/>
      <c r="AY171" s="82"/>
      <c r="AZ171" s="82"/>
      <c r="BA171" s="82"/>
      <c r="BB171" s="82"/>
      <c r="BC171" s="82"/>
      <c r="BD171" s="82"/>
      <c r="BE171" s="82"/>
      <c r="BF171" s="82"/>
      <c r="BG171" s="82"/>
      <c r="BH171" s="82"/>
      <c r="BI171" s="82"/>
    </row>
    <row r="172" spans="2:61" x14ac:dyDescent="0.25">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82"/>
      <c r="AY172" s="82"/>
      <c r="AZ172" s="82"/>
      <c r="BA172" s="82"/>
      <c r="BB172" s="82"/>
      <c r="BC172" s="82"/>
      <c r="BD172" s="82"/>
      <c r="BE172" s="82"/>
      <c r="BF172" s="82"/>
      <c r="BG172" s="82"/>
      <c r="BH172" s="82"/>
      <c r="BI172" s="82"/>
    </row>
    <row r="173" spans="2:61" x14ac:dyDescent="0.25">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2"/>
      <c r="AI173" s="82"/>
      <c r="AJ173" s="82"/>
      <c r="AK173" s="82"/>
      <c r="AL173" s="82"/>
      <c r="AM173" s="82"/>
      <c r="AN173" s="82"/>
      <c r="AO173" s="82"/>
      <c r="AP173" s="82"/>
      <c r="AQ173" s="82"/>
      <c r="AR173" s="82"/>
      <c r="AS173" s="82"/>
      <c r="AT173" s="82"/>
      <c r="AU173" s="82"/>
      <c r="AV173" s="82"/>
      <c r="AW173" s="82"/>
      <c r="AX173" s="82"/>
      <c r="AY173" s="82"/>
      <c r="AZ173" s="82"/>
      <c r="BA173" s="82"/>
      <c r="BB173" s="82"/>
      <c r="BC173" s="82"/>
      <c r="BD173" s="82"/>
      <c r="BE173" s="82"/>
      <c r="BF173" s="82"/>
      <c r="BG173" s="82"/>
      <c r="BH173" s="82"/>
      <c r="BI173" s="82"/>
    </row>
    <row r="174" spans="2:61" x14ac:dyDescent="0.25">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82"/>
      <c r="AY174" s="82"/>
      <c r="AZ174" s="82"/>
      <c r="BA174" s="82"/>
      <c r="BB174" s="82"/>
      <c r="BC174" s="82"/>
      <c r="BD174" s="82"/>
      <c r="BE174" s="82"/>
      <c r="BF174" s="82"/>
      <c r="BG174" s="82"/>
      <c r="BH174" s="82"/>
      <c r="BI174" s="82"/>
    </row>
    <row r="175" spans="2:61" x14ac:dyDescent="0.25">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82"/>
      <c r="AY175" s="82"/>
      <c r="AZ175" s="82"/>
      <c r="BA175" s="82"/>
      <c r="BB175" s="82"/>
      <c r="BC175" s="82"/>
      <c r="BD175" s="82"/>
      <c r="BE175" s="82"/>
      <c r="BF175" s="82"/>
      <c r="BG175" s="82"/>
      <c r="BH175" s="82"/>
      <c r="BI175" s="82"/>
    </row>
    <row r="176" spans="2:61" x14ac:dyDescent="0.25">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c r="BC176" s="82"/>
      <c r="BD176" s="82"/>
      <c r="BE176" s="82"/>
      <c r="BF176" s="82"/>
      <c r="BG176" s="82"/>
      <c r="BH176" s="82"/>
      <c r="BI176" s="82"/>
    </row>
    <row r="177" spans="2:61" x14ac:dyDescent="0.25">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82"/>
      <c r="AY177" s="82"/>
      <c r="AZ177" s="82"/>
      <c r="BA177" s="82"/>
      <c r="BB177" s="82"/>
      <c r="BC177" s="82"/>
      <c r="BD177" s="82"/>
      <c r="BE177" s="82"/>
      <c r="BF177" s="82"/>
      <c r="BG177" s="82"/>
      <c r="BH177" s="82"/>
      <c r="BI177" s="82"/>
    </row>
    <row r="178" spans="2:61" x14ac:dyDescent="0.25">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82"/>
      <c r="AY178" s="82"/>
      <c r="AZ178" s="82"/>
      <c r="BA178" s="82"/>
      <c r="BB178" s="82"/>
      <c r="BC178" s="82"/>
      <c r="BD178" s="82"/>
      <c r="BE178" s="82"/>
      <c r="BF178" s="82"/>
      <c r="BG178" s="82"/>
      <c r="BH178" s="82"/>
      <c r="BI178" s="82"/>
    </row>
    <row r="179" spans="2:61" x14ac:dyDescent="0.25">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c r="BC179" s="82"/>
      <c r="BD179" s="82"/>
      <c r="BE179" s="82"/>
      <c r="BF179" s="82"/>
      <c r="BG179" s="82"/>
      <c r="BH179" s="82"/>
      <c r="BI179" s="82"/>
    </row>
    <row r="180" spans="2:61" x14ac:dyDescent="0.25">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c r="BC180" s="82"/>
      <c r="BD180" s="82"/>
      <c r="BE180" s="82"/>
      <c r="BF180" s="82"/>
      <c r="BG180" s="82"/>
      <c r="BH180" s="82"/>
      <c r="BI180" s="82"/>
    </row>
    <row r="181" spans="2:61" x14ac:dyDescent="0.25">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c r="BC181" s="82"/>
      <c r="BD181" s="82"/>
      <c r="BE181" s="82"/>
      <c r="BF181" s="82"/>
      <c r="BG181" s="82"/>
      <c r="BH181" s="82"/>
      <c r="BI181" s="82"/>
    </row>
    <row r="182" spans="2:61" x14ac:dyDescent="0.25">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c r="AM182" s="82"/>
      <c r="AN182" s="82"/>
      <c r="AO182" s="82"/>
      <c r="AP182" s="82"/>
      <c r="AQ182" s="82"/>
      <c r="AR182" s="82"/>
      <c r="AS182" s="82"/>
      <c r="AT182" s="82"/>
      <c r="AU182" s="82"/>
      <c r="AV182" s="82"/>
      <c r="AW182" s="82"/>
      <c r="AX182" s="82"/>
      <c r="AY182" s="82"/>
      <c r="AZ182" s="82"/>
      <c r="BA182" s="82"/>
      <c r="BB182" s="82"/>
      <c r="BC182" s="82"/>
      <c r="BD182" s="82"/>
      <c r="BE182" s="82"/>
      <c r="BF182" s="82"/>
      <c r="BG182" s="82"/>
      <c r="BH182" s="82"/>
      <c r="BI182" s="82"/>
    </row>
    <row r="183" spans="2:61" x14ac:dyDescent="0.25">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c r="AM183" s="82"/>
      <c r="AN183" s="82"/>
      <c r="AO183" s="82"/>
      <c r="AP183" s="82"/>
      <c r="AQ183" s="82"/>
      <c r="AR183" s="82"/>
      <c r="AS183" s="82"/>
      <c r="AT183" s="82"/>
      <c r="AU183" s="82"/>
      <c r="AV183" s="82"/>
      <c r="AW183" s="82"/>
      <c r="AX183" s="82"/>
      <c r="AY183" s="82"/>
      <c r="AZ183" s="82"/>
      <c r="BA183" s="82"/>
      <c r="BB183" s="82"/>
      <c r="BC183" s="82"/>
      <c r="BD183" s="82"/>
      <c r="BE183" s="82"/>
      <c r="BF183" s="82"/>
      <c r="BG183" s="82"/>
      <c r="BH183" s="82"/>
      <c r="BI183" s="82"/>
    </row>
    <row r="184" spans="2:61" x14ac:dyDescent="0.25">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c r="BC184" s="82"/>
      <c r="BD184" s="82"/>
      <c r="BE184" s="82"/>
      <c r="BF184" s="82"/>
      <c r="BG184" s="82"/>
      <c r="BH184" s="82"/>
      <c r="BI184" s="82"/>
    </row>
    <row r="185" spans="2:61" x14ac:dyDescent="0.25">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82"/>
      <c r="BA185" s="82"/>
      <c r="BB185" s="82"/>
      <c r="BC185" s="82"/>
      <c r="BD185" s="82"/>
      <c r="BE185" s="82"/>
      <c r="BF185" s="82"/>
      <c r="BG185" s="82"/>
      <c r="BH185" s="82"/>
      <c r="BI185" s="82"/>
    </row>
    <row r="186" spans="2:61" x14ac:dyDescent="0.25">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82"/>
      <c r="AY186" s="82"/>
      <c r="AZ186" s="82"/>
      <c r="BA186" s="82"/>
      <c r="BB186" s="82"/>
      <c r="BC186" s="82"/>
      <c r="BD186" s="82"/>
      <c r="BE186" s="82"/>
      <c r="BF186" s="82"/>
      <c r="BG186" s="82"/>
      <c r="BH186" s="82"/>
      <c r="BI186" s="82"/>
    </row>
    <row r="187" spans="2:61" x14ac:dyDescent="0.25">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c r="BI187" s="82"/>
    </row>
    <row r="188" spans="2:61" x14ac:dyDescent="0.25">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2"/>
      <c r="AI188" s="82"/>
      <c r="AJ188" s="82"/>
      <c r="AK188" s="82"/>
      <c r="AL188" s="82"/>
      <c r="AM188" s="82"/>
      <c r="AN188" s="82"/>
      <c r="AO188" s="82"/>
      <c r="AP188" s="82"/>
      <c r="AQ188" s="82"/>
      <c r="AR188" s="82"/>
      <c r="AS188" s="82"/>
      <c r="AT188" s="82"/>
      <c r="AU188" s="82"/>
      <c r="AV188" s="82"/>
      <c r="AW188" s="82"/>
      <c r="AX188" s="82"/>
      <c r="AY188" s="82"/>
      <c r="AZ188" s="82"/>
      <c r="BA188" s="82"/>
      <c r="BB188" s="82"/>
      <c r="BC188" s="82"/>
      <c r="BD188" s="82"/>
      <c r="BE188" s="82"/>
      <c r="BF188" s="82"/>
      <c r="BG188" s="82"/>
      <c r="BH188" s="82"/>
      <c r="BI188" s="82"/>
    </row>
    <row r="189" spans="2:61" x14ac:dyDescent="0.25">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2"/>
      <c r="AI189" s="82"/>
      <c r="AJ189" s="82"/>
      <c r="AK189" s="82"/>
      <c r="AL189" s="82"/>
      <c r="AM189" s="82"/>
      <c r="AN189" s="82"/>
      <c r="AO189" s="82"/>
      <c r="AP189" s="82"/>
      <c r="AQ189" s="82"/>
      <c r="AR189" s="82"/>
      <c r="AS189" s="82"/>
      <c r="AT189" s="82"/>
      <c r="AU189" s="82"/>
      <c r="AV189" s="82"/>
      <c r="AW189" s="82"/>
      <c r="AX189" s="82"/>
      <c r="AY189" s="82"/>
      <c r="AZ189" s="82"/>
      <c r="BA189" s="82"/>
      <c r="BB189" s="82"/>
      <c r="BC189" s="82"/>
      <c r="BD189" s="82"/>
      <c r="BE189" s="82"/>
      <c r="BF189" s="82"/>
      <c r="BG189" s="82"/>
      <c r="BH189" s="82"/>
      <c r="BI189" s="82"/>
    </row>
    <row r="190" spans="2:61" x14ac:dyDescent="0.25">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82"/>
      <c r="AY190" s="82"/>
      <c r="AZ190" s="82"/>
      <c r="BA190" s="82"/>
      <c r="BB190" s="82"/>
      <c r="BC190" s="82"/>
      <c r="BD190" s="82"/>
      <c r="BE190" s="82"/>
      <c r="BF190" s="82"/>
      <c r="BG190" s="82"/>
      <c r="BH190" s="82"/>
      <c r="BI190" s="82"/>
    </row>
    <row r="191" spans="2:61" x14ac:dyDescent="0.25">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c r="BI191" s="82"/>
    </row>
    <row r="192" spans="2:61" x14ac:dyDescent="0.25">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c r="BI192" s="82"/>
    </row>
    <row r="193" spans="2:61" x14ac:dyDescent="0.25">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c r="BI193" s="82"/>
    </row>
    <row r="194" spans="2:61" x14ac:dyDescent="0.25">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c r="BI194" s="82"/>
    </row>
    <row r="195" spans="2:61" x14ac:dyDescent="0.25">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c r="BI195" s="82"/>
    </row>
    <row r="196" spans="2:61" x14ac:dyDescent="0.25">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c r="BI196" s="82"/>
    </row>
    <row r="197" spans="2:61" x14ac:dyDescent="0.25">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c r="BI197" s="82"/>
    </row>
    <row r="198" spans="2:61" x14ac:dyDescent="0.25">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c r="BI198" s="82"/>
    </row>
    <row r="199" spans="2:61" x14ac:dyDescent="0.25">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c r="BI199" s="82"/>
    </row>
    <row r="200" spans="2:61" x14ac:dyDescent="0.25">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c r="BI200" s="82"/>
    </row>
    <row r="201" spans="2:61" x14ac:dyDescent="0.25">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c r="BI201" s="82"/>
    </row>
    <row r="202" spans="2:61" x14ac:dyDescent="0.25">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c r="BI202" s="82"/>
    </row>
    <row r="203" spans="2:61" x14ac:dyDescent="0.25">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c r="BI203" s="82"/>
    </row>
    <row r="204" spans="2:61" x14ac:dyDescent="0.25">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c r="BI204" s="82"/>
    </row>
    <row r="205" spans="2:61" x14ac:dyDescent="0.25">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c r="BI205" s="82"/>
    </row>
    <row r="206" spans="2:61" x14ac:dyDescent="0.25">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c r="BI206" s="82"/>
    </row>
    <row r="207" spans="2:61" x14ac:dyDescent="0.25">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2"/>
      <c r="AI207" s="82"/>
      <c r="AJ207" s="82"/>
      <c r="AK207" s="82"/>
      <c r="AL207" s="82"/>
      <c r="AM207" s="82"/>
      <c r="AN207" s="82"/>
      <c r="AO207" s="82"/>
      <c r="AP207" s="82"/>
      <c r="AQ207" s="82"/>
      <c r="AR207" s="82"/>
      <c r="AS207" s="82"/>
      <c r="AT207" s="82"/>
      <c r="AU207" s="82"/>
      <c r="AV207" s="82"/>
      <c r="AW207" s="82"/>
      <c r="AX207" s="82"/>
      <c r="AY207" s="82"/>
      <c r="AZ207" s="82"/>
      <c r="BA207" s="82"/>
      <c r="BB207" s="82"/>
      <c r="BC207" s="82"/>
      <c r="BD207" s="82"/>
      <c r="BE207" s="82"/>
      <c r="BF207" s="82"/>
      <c r="BG207" s="82"/>
      <c r="BH207" s="82"/>
      <c r="BI207" s="82"/>
    </row>
    <row r="208" spans="2:61" x14ac:dyDescent="0.25">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2"/>
      <c r="AI208" s="82"/>
      <c r="AJ208" s="82"/>
      <c r="AK208" s="82"/>
      <c r="AL208" s="82"/>
      <c r="AM208" s="82"/>
      <c r="AN208" s="82"/>
      <c r="AO208" s="82"/>
      <c r="AP208" s="82"/>
      <c r="AQ208" s="82"/>
      <c r="AR208" s="82"/>
      <c r="AS208" s="82"/>
      <c r="AT208" s="82"/>
      <c r="AU208" s="82"/>
      <c r="AV208" s="82"/>
      <c r="AW208" s="82"/>
      <c r="AX208" s="82"/>
      <c r="AY208" s="82"/>
      <c r="AZ208" s="82"/>
      <c r="BA208" s="82"/>
      <c r="BB208" s="82"/>
      <c r="BC208" s="82"/>
      <c r="BD208" s="82"/>
      <c r="BE208" s="82"/>
      <c r="BF208" s="82"/>
      <c r="BG208" s="82"/>
      <c r="BH208" s="82"/>
      <c r="BI208" s="82"/>
    </row>
    <row r="209" spans="2:61" x14ac:dyDescent="0.25">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82"/>
      <c r="AL209" s="82"/>
      <c r="AM209" s="82"/>
      <c r="AN209" s="82"/>
      <c r="AO209" s="82"/>
      <c r="AP209" s="82"/>
      <c r="AQ209" s="82"/>
      <c r="AR209" s="82"/>
      <c r="AS209" s="82"/>
      <c r="AT209" s="82"/>
      <c r="AU209" s="82"/>
      <c r="AV209" s="82"/>
      <c r="AW209" s="82"/>
      <c r="AX209" s="82"/>
      <c r="AY209" s="82"/>
      <c r="AZ209" s="82"/>
      <c r="BA209" s="82"/>
      <c r="BB209" s="82"/>
      <c r="BC209" s="82"/>
      <c r="BD209" s="82"/>
      <c r="BE209" s="82"/>
      <c r="BF209" s="82"/>
      <c r="BG209" s="82"/>
      <c r="BH209" s="82"/>
      <c r="BI209" s="82"/>
    </row>
    <row r="210" spans="2:61" x14ac:dyDescent="0.25">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82"/>
      <c r="AK210" s="82"/>
      <c r="AL210" s="82"/>
      <c r="AM210" s="82"/>
      <c r="AN210" s="82"/>
      <c r="AO210" s="82"/>
      <c r="AP210" s="82"/>
      <c r="AQ210" s="82"/>
      <c r="AR210" s="82"/>
      <c r="AS210" s="82"/>
      <c r="AT210" s="82"/>
      <c r="AU210" s="82"/>
      <c r="AV210" s="82"/>
      <c r="AW210" s="82"/>
      <c r="AX210" s="82"/>
      <c r="AY210" s="82"/>
      <c r="AZ210" s="82"/>
      <c r="BA210" s="82"/>
      <c r="BB210" s="82"/>
      <c r="BC210" s="82"/>
      <c r="BD210" s="82"/>
      <c r="BE210" s="82"/>
      <c r="BF210" s="82"/>
      <c r="BG210" s="82"/>
      <c r="BH210" s="82"/>
      <c r="BI210" s="82"/>
    </row>
    <row r="211" spans="2:61" x14ac:dyDescent="0.25">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82"/>
      <c r="AK211" s="82"/>
      <c r="AL211" s="82"/>
      <c r="AM211" s="82"/>
      <c r="AN211" s="82"/>
      <c r="AO211" s="82"/>
      <c r="AP211" s="82"/>
      <c r="AQ211" s="82"/>
      <c r="AR211" s="82"/>
      <c r="AS211" s="82"/>
      <c r="AT211" s="82"/>
      <c r="AU211" s="82"/>
      <c r="AV211" s="82"/>
      <c r="AW211" s="82"/>
      <c r="AX211" s="82"/>
      <c r="AY211" s="82"/>
      <c r="AZ211" s="82"/>
      <c r="BA211" s="82"/>
      <c r="BB211" s="82"/>
      <c r="BC211" s="82"/>
      <c r="BD211" s="82"/>
      <c r="BE211" s="82"/>
      <c r="BF211" s="82"/>
      <c r="BG211" s="82"/>
      <c r="BH211" s="82"/>
      <c r="BI211" s="82"/>
    </row>
    <row r="212" spans="2:61" x14ac:dyDescent="0.25">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82"/>
      <c r="AR212" s="82"/>
      <c r="AS212" s="82"/>
      <c r="AT212" s="82"/>
      <c r="AU212" s="82"/>
      <c r="AV212" s="82"/>
      <c r="AW212" s="82"/>
      <c r="AX212" s="82"/>
      <c r="AY212" s="82"/>
      <c r="AZ212" s="82"/>
      <c r="BA212" s="82"/>
      <c r="BB212" s="82"/>
      <c r="BC212" s="82"/>
      <c r="BD212" s="82"/>
      <c r="BE212" s="82"/>
      <c r="BF212" s="82"/>
      <c r="BG212" s="82"/>
      <c r="BH212" s="82"/>
      <c r="BI212" s="82"/>
    </row>
    <row r="213" spans="2:61" x14ac:dyDescent="0.25">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82"/>
      <c r="AR213" s="82"/>
      <c r="AS213" s="82"/>
      <c r="AT213" s="82"/>
      <c r="AU213" s="82"/>
      <c r="AV213" s="82"/>
      <c r="AW213" s="82"/>
      <c r="AX213" s="82"/>
      <c r="AY213" s="82"/>
      <c r="AZ213" s="82"/>
      <c r="BA213" s="82"/>
      <c r="BB213" s="82"/>
      <c r="BC213" s="82"/>
      <c r="BD213" s="82"/>
      <c r="BE213" s="82"/>
      <c r="BF213" s="82"/>
      <c r="BG213" s="82"/>
      <c r="BH213" s="82"/>
      <c r="BI213" s="82"/>
    </row>
    <row r="214" spans="2:61" x14ac:dyDescent="0.25">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2"/>
      <c r="AI214" s="82"/>
      <c r="AJ214" s="82"/>
      <c r="AK214" s="82"/>
      <c r="AL214" s="82"/>
      <c r="AM214" s="82"/>
      <c r="AN214" s="82"/>
      <c r="AO214" s="82"/>
      <c r="AP214" s="82"/>
      <c r="AQ214" s="82"/>
      <c r="AR214" s="82"/>
      <c r="AS214" s="82"/>
      <c r="AT214" s="82"/>
      <c r="AU214" s="82"/>
      <c r="AV214" s="82"/>
      <c r="AW214" s="82"/>
      <c r="AX214" s="82"/>
      <c r="AY214" s="82"/>
      <c r="AZ214" s="82"/>
      <c r="BA214" s="82"/>
      <c r="BB214" s="82"/>
      <c r="BC214" s="82"/>
      <c r="BD214" s="82"/>
      <c r="BE214" s="82"/>
      <c r="BF214" s="82"/>
      <c r="BG214" s="82"/>
      <c r="BH214" s="82"/>
      <c r="BI214" s="82"/>
    </row>
    <row r="215" spans="2:61" x14ac:dyDescent="0.25">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2"/>
      <c r="AI215" s="82"/>
      <c r="AJ215" s="82"/>
      <c r="AK215" s="82"/>
      <c r="AL215" s="82"/>
      <c r="AM215" s="82"/>
      <c r="AN215" s="82"/>
      <c r="AO215" s="82"/>
      <c r="AP215" s="82"/>
      <c r="AQ215" s="82"/>
      <c r="AR215" s="82"/>
      <c r="AS215" s="82"/>
      <c r="AT215" s="82"/>
      <c r="AU215" s="82"/>
      <c r="AV215" s="82"/>
      <c r="AW215" s="82"/>
      <c r="AX215" s="82"/>
      <c r="AY215" s="82"/>
      <c r="AZ215" s="82"/>
      <c r="BA215" s="82"/>
      <c r="BB215" s="82"/>
      <c r="BC215" s="82"/>
      <c r="BD215" s="82"/>
      <c r="BE215" s="82"/>
      <c r="BF215" s="82"/>
      <c r="BG215" s="82"/>
      <c r="BH215" s="82"/>
      <c r="BI215" s="82"/>
    </row>
    <row r="216" spans="2:61" x14ac:dyDescent="0.25">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2"/>
      <c r="AI216" s="82"/>
      <c r="AJ216" s="82"/>
      <c r="AK216" s="82"/>
      <c r="AL216" s="82"/>
      <c r="AM216" s="82"/>
      <c r="AN216" s="82"/>
      <c r="AO216" s="82"/>
      <c r="AP216" s="82"/>
      <c r="AQ216" s="82"/>
      <c r="AR216" s="82"/>
      <c r="AS216" s="82"/>
      <c r="AT216" s="82"/>
      <c r="AU216" s="82"/>
      <c r="AV216" s="82"/>
      <c r="AW216" s="82"/>
      <c r="AX216" s="82"/>
      <c r="AY216" s="82"/>
      <c r="AZ216" s="82"/>
      <c r="BA216" s="82"/>
      <c r="BB216" s="82"/>
      <c r="BC216" s="82"/>
      <c r="BD216" s="82"/>
      <c r="BE216" s="82"/>
      <c r="BF216" s="82"/>
      <c r="BG216" s="82"/>
      <c r="BH216" s="82"/>
      <c r="BI216" s="82"/>
    </row>
    <row r="217" spans="2:61" x14ac:dyDescent="0.25">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82"/>
      <c r="AR217" s="82"/>
      <c r="AS217" s="82"/>
      <c r="AT217" s="82"/>
      <c r="AU217" s="82"/>
      <c r="AV217" s="82"/>
      <c r="AW217" s="82"/>
      <c r="AX217" s="82"/>
      <c r="AY217" s="82"/>
      <c r="AZ217" s="82"/>
      <c r="BA217" s="82"/>
      <c r="BB217" s="82"/>
      <c r="BC217" s="82"/>
      <c r="BD217" s="82"/>
      <c r="BE217" s="82"/>
      <c r="BF217" s="82"/>
      <c r="BG217" s="82"/>
      <c r="BH217" s="82"/>
      <c r="BI217" s="82"/>
    </row>
    <row r="218" spans="2:61" x14ac:dyDescent="0.25">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82"/>
      <c r="AR218" s="82"/>
      <c r="AS218" s="82"/>
      <c r="AT218" s="82"/>
      <c r="AU218" s="82"/>
      <c r="AV218" s="82"/>
      <c r="AW218" s="82"/>
      <c r="AX218" s="82"/>
      <c r="AY218" s="82"/>
      <c r="AZ218" s="82"/>
      <c r="BA218" s="82"/>
      <c r="BB218" s="82"/>
      <c r="BC218" s="82"/>
      <c r="BD218" s="82"/>
      <c r="BE218" s="82"/>
      <c r="BF218" s="82"/>
      <c r="BG218" s="82"/>
      <c r="BH218" s="82"/>
      <c r="BI218" s="82"/>
    </row>
    <row r="219" spans="2:61" x14ac:dyDescent="0.25">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2"/>
      <c r="AI219" s="82"/>
      <c r="AJ219" s="82"/>
      <c r="AK219" s="82"/>
      <c r="AL219" s="82"/>
      <c r="AM219" s="82"/>
      <c r="AN219" s="82"/>
      <c r="AO219" s="82"/>
      <c r="AP219" s="82"/>
      <c r="AQ219" s="82"/>
      <c r="AR219" s="82"/>
      <c r="AS219" s="82"/>
      <c r="AT219" s="82"/>
      <c r="AU219" s="82"/>
      <c r="AV219" s="82"/>
      <c r="AW219" s="82"/>
      <c r="AX219" s="82"/>
      <c r="AY219" s="82"/>
      <c r="AZ219" s="82"/>
      <c r="BA219" s="82"/>
      <c r="BB219" s="82"/>
      <c r="BC219" s="82"/>
      <c r="BD219" s="82"/>
      <c r="BE219" s="82"/>
      <c r="BF219" s="82"/>
      <c r="BG219" s="82"/>
      <c r="BH219" s="82"/>
      <c r="BI219" s="82"/>
    </row>
    <row r="220" spans="2:61" x14ac:dyDescent="0.25">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82"/>
      <c r="AR220" s="82"/>
      <c r="AS220" s="82"/>
      <c r="AT220" s="82"/>
      <c r="AU220" s="82"/>
      <c r="AV220" s="82"/>
      <c r="AW220" s="82"/>
      <c r="AX220" s="82"/>
      <c r="AY220" s="82"/>
      <c r="AZ220" s="82"/>
      <c r="BA220" s="82"/>
      <c r="BB220" s="82"/>
      <c r="BC220" s="82"/>
      <c r="BD220" s="82"/>
      <c r="BE220" s="82"/>
      <c r="BF220" s="82"/>
      <c r="BG220" s="82"/>
      <c r="BH220" s="82"/>
      <c r="BI220" s="82"/>
    </row>
    <row r="221" spans="2:61" x14ac:dyDescent="0.25">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82"/>
      <c r="AR221" s="82"/>
      <c r="AS221" s="82"/>
      <c r="AT221" s="82"/>
      <c r="AU221" s="82"/>
      <c r="AV221" s="82"/>
      <c r="AW221" s="82"/>
      <c r="AX221" s="82"/>
      <c r="AY221" s="82"/>
      <c r="AZ221" s="82"/>
      <c r="BA221" s="82"/>
      <c r="BB221" s="82"/>
      <c r="BC221" s="82"/>
      <c r="BD221" s="82"/>
      <c r="BE221" s="82"/>
      <c r="BF221" s="82"/>
      <c r="BG221" s="82"/>
      <c r="BH221" s="82"/>
      <c r="BI221" s="82"/>
    </row>
    <row r="222" spans="2:61" x14ac:dyDescent="0.25">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2"/>
      <c r="AI222" s="82"/>
      <c r="AJ222" s="82"/>
      <c r="AK222" s="82"/>
      <c r="AL222" s="82"/>
      <c r="AM222" s="82"/>
      <c r="AN222" s="82"/>
      <c r="AO222" s="82"/>
      <c r="AP222" s="82"/>
      <c r="AQ222" s="82"/>
      <c r="AR222" s="82"/>
      <c r="AS222" s="82"/>
      <c r="AT222" s="82"/>
      <c r="AU222" s="82"/>
      <c r="AV222" s="82"/>
      <c r="AW222" s="82"/>
      <c r="AX222" s="82"/>
      <c r="AY222" s="82"/>
      <c r="AZ222" s="82"/>
      <c r="BA222" s="82"/>
      <c r="BB222" s="82"/>
      <c r="BC222" s="82"/>
      <c r="BD222" s="82"/>
      <c r="BE222" s="82"/>
      <c r="BF222" s="82"/>
      <c r="BG222" s="82"/>
      <c r="BH222" s="82"/>
      <c r="BI222" s="82"/>
    </row>
    <row r="223" spans="2:61" x14ac:dyDescent="0.25">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2"/>
      <c r="AI223" s="82"/>
      <c r="AJ223" s="82"/>
      <c r="AK223" s="82"/>
      <c r="AL223" s="82"/>
      <c r="AM223" s="82"/>
      <c r="AN223" s="82"/>
      <c r="AO223" s="82"/>
      <c r="AP223" s="82"/>
      <c r="AQ223" s="82"/>
      <c r="AR223" s="82"/>
      <c r="AS223" s="82"/>
      <c r="AT223" s="82"/>
      <c r="AU223" s="82"/>
      <c r="AV223" s="82"/>
      <c r="AW223" s="82"/>
      <c r="AX223" s="82"/>
      <c r="AY223" s="82"/>
      <c r="AZ223" s="82"/>
      <c r="BA223" s="82"/>
      <c r="BB223" s="82"/>
      <c r="BC223" s="82"/>
      <c r="BD223" s="82"/>
      <c r="BE223" s="82"/>
      <c r="BF223" s="82"/>
      <c r="BG223" s="82"/>
      <c r="BH223" s="82"/>
      <c r="BI223" s="82"/>
    </row>
    <row r="224" spans="2:61" x14ac:dyDescent="0.25">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82"/>
      <c r="AR224" s="82"/>
      <c r="AS224" s="82"/>
      <c r="AT224" s="82"/>
      <c r="AU224" s="82"/>
      <c r="AV224" s="82"/>
      <c r="AW224" s="82"/>
      <c r="AX224" s="82"/>
      <c r="AY224" s="82"/>
      <c r="AZ224" s="82"/>
      <c r="BA224" s="82"/>
      <c r="BB224" s="82"/>
      <c r="BC224" s="82"/>
      <c r="BD224" s="82"/>
      <c r="BE224" s="82"/>
      <c r="BF224" s="82"/>
      <c r="BG224" s="82"/>
      <c r="BH224" s="82"/>
      <c r="BI224" s="82"/>
    </row>
    <row r="225" spans="2:61" x14ac:dyDescent="0.25">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2"/>
      <c r="AI225" s="82"/>
      <c r="AJ225" s="82"/>
      <c r="AK225" s="82"/>
      <c r="AL225" s="82"/>
      <c r="AM225" s="82"/>
      <c r="AN225" s="82"/>
      <c r="AO225" s="82"/>
      <c r="AP225" s="82"/>
      <c r="AQ225" s="82"/>
      <c r="AR225" s="82"/>
      <c r="AS225" s="82"/>
      <c r="AT225" s="82"/>
      <c r="AU225" s="82"/>
      <c r="AV225" s="82"/>
      <c r="AW225" s="82"/>
      <c r="AX225" s="82"/>
      <c r="AY225" s="82"/>
      <c r="AZ225" s="82"/>
      <c r="BA225" s="82"/>
      <c r="BB225" s="82"/>
      <c r="BC225" s="82"/>
      <c r="BD225" s="82"/>
      <c r="BE225" s="82"/>
      <c r="BF225" s="82"/>
      <c r="BG225" s="82"/>
      <c r="BH225" s="82"/>
      <c r="BI225" s="82"/>
    </row>
    <row r="226" spans="2:61" x14ac:dyDescent="0.25">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2"/>
      <c r="AI226" s="82"/>
      <c r="AJ226" s="82"/>
      <c r="AK226" s="82"/>
      <c r="AL226" s="82"/>
      <c r="AM226" s="82"/>
      <c r="AN226" s="82"/>
      <c r="AO226" s="82"/>
      <c r="AP226" s="82"/>
      <c r="AQ226" s="82"/>
      <c r="AR226" s="82"/>
      <c r="AS226" s="82"/>
      <c r="AT226" s="82"/>
      <c r="AU226" s="82"/>
      <c r="AV226" s="82"/>
      <c r="AW226" s="82"/>
      <c r="AX226" s="82"/>
      <c r="AY226" s="82"/>
      <c r="AZ226" s="82"/>
      <c r="BA226" s="82"/>
      <c r="BB226" s="82"/>
      <c r="BC226" s="82"/>
      <c r="BD226" s="82"/>
      <c r="BE226" s="82"/>
      <c r="BF226" s="82"/>
      <c r="BG226" s="82"/>
      <c r="BH226" s="82"/>
      <c r="BI226" s="82"/>
    </row>
    <row r="227" spans="2:61" x14ac:dyDescent="0.25">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2"/>
      <c r="AI227" s="82"/>
      <c r="AJ227" s="82"/>
      <c r="AK227" s="82"/>
      <c r="AL227" s="82"/>
      <c r="AM227" s="82"/>
      <c r="AN227" s="82"/>
      <c r="AO227" s="82"/>
      <c r="AP227" s="82"/>
      <c r="AQ227" s="82"/>
      <c r="AR227" s="82"/>
      <c r="AS227" s="82"/>
      <c r="AT227" s="82"/>
      <c r="AU227" s="82"/>
      <c r="AV227" s="82"/>
      <c r="AW227" s="82"/>
      <c r="AX227" s="82"/>
      <c r="AY227" s="82"/>
      <c r="AZ227" s="82"/>
      <c r="BA227" s="82"/>
      <c r="BB227" s="82"/>
      <c r="BC227" s="82"/>
      <c r="BD227" s="82"/>
      <c r="BE227" s="82"/>
      <c r="BF227" s="82"/>
      <c r="BG227" s="82"/>
      <c r="BH227" s="82"/>
      <c r="BI227" s="82"/>
    </row>
    <row r="228" spans="2:61" x14ac:dyDescent="0.25">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c r="AZ228" s="82"/>
      <c r="BA228" s="82"/>
      <c r="BB228" s="82"/>
      <c r="BC228" s="82"/>
      <c r="BD228" s="82"/>
      <c r="BE228" s="82"/>
      <c r="BF228" s="82"/>
      <c r="BG228" s="82"/>
      <c r="BH228" s="82"/>
      <c r="BI228" s="82"/>
    </row>
    <row r="229" spans="2:61" x14ac:dyDescent="0.25">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2"/>
      <c r="AI229" s="82"/>
      <c r="AJ229" s="82"/>
      <c r="AK229" s="82"/>
      <c r="AL229" s="82"/>
      <c r="AM229" s="82"/>
      <c r="AN229" s="82"/>
      <c r="AO229" s="82"/>
      <c r="AP229" s="82"/>
      <c r="AQ229" s="82"/>
      <c r="AR229" s="82"/>
      <c r="AS229" s="82"/>
      <c r="AT229" s="82"/>
      <c r="AU229" s="82"/>
      <c r="AV229" s="82"/>
      <c r="AW229" s="82"/>
      <c r="AX229" s="82"/>
      <c r="AY229" s="82"/>
      <c r="AZ229" s="82"/>
      <c r="BA229" s="82"/>
      <c r="BB229" s="82"/>
      <c r="BC229" s="82"/>
      <c r="BD229" s="82"/>
      <c r="BE229" s="82"/>
      <c r="BF229" s="82"/>
      <c r="BG229" s="82"/>
      <c r="BH229" s="82"/>
      <c r="BI229" s="82"/>
    </row>
    <row r="230" spans="2:61" x14ac:dyDescent="0.25">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c r="AZ230" s="82"/>
      <c r="BA230" s="82"/>
      <c r="BB230" s="82"/>
      <c r="BC230" s="82"/>
      <c r="BD230" s="82"/>
      <c r="BE230" s="82"/>
      <c r="BF230" s="82"/>
      <c r="BG230" s="82"/>
      <c r="BH230" s="82"/>
      <c r="BI230" s="82"/>
    </row>
    <row r="231" spans="2:61" x14ac:dyDescent="0.25">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2"/>
      <c r="AI231" s="82"/>
      <c r="AJ231" s="82"/>
      <c r="AK231" s="82"/>
      <c r="AL231" s="82"/>
      <c r="AM231" s="82"/>
      <c r="AN231" s="82"/>
      <c r="AO231" s="82"/>
      <c r="AP231" s="82"/>
      <c r="AQ231" s="82"/>
      <c r="AR231" s="82"/>
      <c r="AS231" s="82"/>
      <c r="AT231" s="82"/>
      <c r="AU231" s="82"/>
      <c r="AV231" s="82"/>
      <c r="AW231" s="82"/>
      <c r="AX231" s="82"/>
      <c r="AY231" s="82"/>
      <c r="AZ231" s="82"/>
      <c r="BA231" s="82"/>
      <c r="BB231" s="82"/>
      <c r="BC231" s="82"/>
      <c r="BD231" s="82"/>
      <c r="BE231" s="82"/>
      <c r="BF231" s="82"/>
      <c r="BG231" s="82"/>
      <c r="BH231" s="82"/>
      <c r="BI231" s="82"/>
    </row>
    <row r="232" spans="2:61" x14ac:dyDescent="0.25">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82"/>
      <c r="AK232" s="82"/>
      <c r="AL232" s="82"/>
      <c r="AM232" s="82"/>
      <c r="AN232" s="82"/>
      <c r="AO232" s="82"/>
      <c r="AP232" s="82"/>
      <c r="AQ232" s="82"/>
      <c r="AR232" s="82"/>
      <c r="AS232" s="82"/>
      <c r="AT232" s="82"/>
      <c r="AU232" s="82"/>
      <c r="AV232" s="82"/>
      <c r="AW232" s="82"/>
      <c r="AX232" s="82"/>
      <c r="AY232" s="82"/>
      <c r="AZ232" s="82"/>
      <c r="BA232" s="82"/>
      <c r="BB232" s="82"/>
      <c r="BC232" s="82"/>
      <c r="BD232" s="82"/>
      <c r="BE232" s="82"/>
      <c r="BF232" s="82"/>
      <c r="BG232" s="82"/>
      <c r="BH232" s="82"/>
      <c r="BI232" s="82"/>
    </row>
    <row r="233" spans="2:61" x14ac:dyDescent="0.25">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2"/>
      <c r="AI233" s="82"/>
      <c r="AJ233" s="82"/>
      <c r="AK233" s="82"/>
      <c r="AL233" s="82"/>
      <c r="AM233" s="82"/>
      <c r="AN233" s="82"/>
      <c r="AO233" s="82"/>
      <c r="AP233" s="82"/>
      <c r="AQ233" s="82"/>
      <c r="AR233" s="82"/>
      <c r="AS233" s="82"/>
      <c r="AT233" s="82"/>
      <c r="AU233" s="82"/>
      <c r="AV233" s="82"/>
      <c r="AW233" s="82"/>
      <c r="AX233" s="82"/>
      <c r="AY233" s="82"/>
      <c r="AZ233" s="82"/>
      <c r="BA233" s="82"/>
      <c r="BB233" s="82"/>
      <c r="BC233" s="82"/>
      <c r="BD233" s="82"/>
      <c r="BE233" s="82"/>
      <c r="BF233" s="82"/>
      <c r="BG233" s="82"/>
      <c r="BH233" s="82"/>
      <c r="BI233" s="82"/>
    </row>
    <row r="234" spans="2:61" x14ac:dyDescent="0.25">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row>
    <row r="235" spans="2:61" x14ac:dyDescent="0.25">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2"/>
      <c r="AI235" s="82"/>
      <c r="AJ235" s="82"/>
      <c r="AK235" s="82"/>
      <c r="AL235" s="82"/>
      <c r="AM235" s="82"/>
      <c r="AN235" s="82"/>
      <c r="AO235" s="82"/>
      <c r="AP235" s="82"/>
      <c r="AQ235" s="82"/>
      <c r="AR235" s="82"/>
      <c r="AS235" s="82"/>
      <c r="AT235" s="82"/>
      <c r="AU235" s="82"/>
      <c r="AV235" s="82"/>
      <c r="AW235" s="82"/>
      <c r="AX235" s="82"/>
      <c r="AY235" s="82"/>
      <c r="AZ235" s="82"/>
      <c r="BA235" s="82"/>
      <c r="BB235" s="82"/>
      <c r="BC235" s="82"/>
      <c r="BD235" s="82"/>
      <c r="BE235" s="82"/>
      <c r="BF235" s="82"/>
      <c r="BG235" s="82"/>
      <c r="BH235" s="82"/>
      <c r="BI235" s="82"/>
    </row>
    <row r="236" spans="2:61" x14ac:dyDescent="0.25">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2"/>
      <c r="AI236" s="82"/>
      <c r="AJ236" s="82"/>
      <c r="AK236" s="82"/>
      <c r="AL236" s="82"/>
      <c r="AM236" s="82"/>
      <c r="AN236" s="82"/>
      <c r="AO236" s="82"/>
      <c r="AP236" s="82"/>
      <c r="AQ236" s="82"/>
      <c r="AR236" s="82"/>
      <c r="AS236" s="82"/>
      <c r="AT236" s="82"/>
      <c r="AU236" s="82"/>
      <c r="AV236" s="82"/>
      <c r="AW236" s="82"/>
      <c r="AX236" s="82"/>
      <c r="AY236" s="82"/>
      <c r="AZ236" s="82"/>
      <c r="BA236" s="82"/>
      <c r="BB236" s="82"/>
      <c r="BC236" s="82"/>
      <c r="BD236" s="82"/>
      <c r="BE236" s="82"/>
      <c r="BF236" s="82"/>
      <c r="BG236" s="82"/>
      <c r="BH236" s="82"/>
      <c r="BI236" s="82"/>
    </row>
    <row r="237" spans="2:61" x14ac:dyDescent="0.25">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2"/>
      <c r="AI237" s="82"/>
      <c r="AJ237" s="82"/>
      <c r="AK237" s="82"/>
      <c r="AL237" s="82"/>
      <c r="AM237" s="82"/>
      <c r="AN237" s="82"/>
      <c r="AO237" s="82"/>
      <c r="AP237" s="82"/>
      <c r="AQ237" s="82"/>
      <c r="AR237" s="82"/>
      <c r="AS237" s="82"/>
      <c r="AT237" s="82"/>
      <c r="AU237" s="82"/>
      <c r="AV237" s="82"/>
      <c r="AW237" s="82"/>
      <c r="AX237" s="82"/>
      <c r="AY237" s="82"/>
      <c r="AZ237" s="82"/>
      <c r="BA237" s="82"/>
      <c r="BB237" s="82"/>
      <c r="BC237" s="82"/>
      <c r="BD237" s="82"/>
      <c r="BE237" s="82"/>
      <c r="BF237" s="82"/>
      <c r="BG237" s="82"/>
      <c r="BH237" s="82"/>
      <c r="BI237" s="82"/>
    </row>
    <row r="238" spans="2:61" x14ac:dyDescent="0.25">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82"/>
      <c r="AR238" s="82"/>
      <c r="AS238" s="82"/>
      <c r="AT238" s="82"/>
      <c r="AU238" s="82"/>
      <c r="AV238" s="82"/>
      <c r="AW238" s="82"/>
      <c r="AX238" s="82"/>
      <c r="AY238" s="82"/>
      <c r="AZ238" s="82"/>
      <c r="BA238" s="82"/>
      <c r="BB238" s="82"/>
      <c r="BC238" s="82"/>
      <c r="BD238" s="82"/>
      <c r="BE238" s="82"/>
      <c r="BF238" s="82"/>
      <c r="BG238" s="82"/>
      <c r="BH238" s="82"/>
      <c r="BI238" s="82"/>
    </row>
    <row r="239" spans="2:61" x14ac:dyDescent="0.25">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82"/>
      <c r="AR239" s="82"/>
      <c r="AS239" s="82"/>
      <c r="AT239" s="82"/>
      <c r="AU239" s="82"/>
      <c r="AV239" s="82"/>
      <c r="AW239" s="82"/>
      <c r="AX239" s="82"/>
      <c r="AY239" s="82"/>
      <c r="AZ239" s="82"/>
      <c r="BA239" s="82"/>
      <c r="BB239" s="82"/>
      <c r="BC239" s="82"/>
      <c r="BD239" s="82"/>
      <c r="BE239" s="82"/>
      <c r="BF239" s="82"/>
      <c r="BG239" s="82"/>
      <c r="BH239" s="82"/>
      <c r="BI239" s="82"/>
    </row>
    <row r="240" spans="2:61" x14ac:dyDescent="0.25">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c r="AZ240" s="82"/>
      <c r="BA240" s="82"/>
      <c r="BB240" s="82"/>
      <c r="BC240" s="82"/>
      <c r="BD240" s="82"/>
      <c r="BE240" s="82"/>
      <c r="BF240" s="82"/>
      <c r="BG240" s="82"/>
      <c r="BH240" s="82"/>
      <c r="BI240" s="82"/>
    </row>
    <row r="241" spans="2:61" x14ac:dyDescent="0.25">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c r="AZ241" s="82"/>
      <c r="BA241" s="82"/>
      <c r="BB241" s="82"/>
      <c r="BC241" s="82"/>
      <c r="BD241" s="82"/>
      <c r="BE241" s="82"/>
      <c r="BF241" s="82"/>
      <c r="BG241" s="82"/>
      <c r="BH241" s="82"/>
      <c r="BI241" s="82"/>
    </row>
    <row r="242" spans="2:61" x14ac:dyDescent="0.25">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c r="BI242" s="82"/>
    </row>
    <row r="243" spans="2:61" x14ac:dyDescent="0.25">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82"/>
      <c r="AR243" s="82"/>
      <c r="AS243" s="82"/>
      <c r="AT243" s="82"/>
      <c r="AU243" s="82"/>
      <c r="AV243" s="82"/>
      <c r="AW243" s="82"/>
      <c r="AX243" s="82"/>
      <c r="AY243" s="82"/>
      <c r="AZ243" s="82"/>
      <c r="BA243" s="82"/>
      <c r="BB243" s="82"/>
      <c r="BC243" s="82"/>
      <c r="BD243" s="82"/>
      <c r="BE243" s="82"/>
      <c r="BF243" s="82"/>
      <c r="BG243" s="82"/>
      <c r="BH243" s="82"/>
      <c r="BI243" s="82"/>
    </row>
    <row r="244" spans="2:61" x14ac:dyDescent="0.25">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82"/>
      <c r="AR244" s="82"/>
      <c r="AS244" s="82"/>
      <c r="AT244" s="82"/>
      <c r="AU244" s="82"/>
      <c r="AV244" s="82"/>
      <c r="AW244" s="82"/>
      <c r="AX244" s="82"/>
      <c r="AY244" s="82"/>
      <c r="AZ244" s="82"/>
      <c r="BA244" s="82"/>
      <c r="BB244" s="82"/>
      <c r="BC244" s="82"/>
      <c r="BD244" s="82"/>
      <c r="BE244" s="82"/>
      <c r="BF244" s="82"/>
      <c r="BG244" s="82"/>
      <c r="BH244" s="82"/>
      <c r="BI244" s="82"/>
    </row>
    <row r="245" spans="2:61" x14ac:dyDescent="0.25">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2"/>
      <c r="AI245" s="82"/>
      <c r="AJ245" s="82"/>
      <c r="AK245" s="82"/>
      <c r="AL245" s="82"/>
      <c r="AM245" s="82"/>
      <c r="AN245" s="82"/>
      <c r="AO245" s="82"/>
      <c r="AP245" s="82"/>
      <c r="AQ245" s="82"/>
      <c r="AR245" s="82"/>
      <c r="AS245" s="82"/>
      <c r="AT245" s="82"/>
      <c r="AU245" s="82"/>
      <c r="AV245" s="82"/>
      <c r="AW245" s="82"/>
      <c r="AX245" s="82"/>
      <c r="AY245" s="82"/>
      <c r="AZ245" s="82"/>
      <c r="BA245" s="82"/>
      <c r="BB245" s="82"/>
      <c r="BC245" s="82"/>
      <c r="BD245" s="82"/>
      <c r="BE245" s="82"/>
      <c r="BF245" s="82"/>
      <c r="BG245" s="82"/>
      <c r="BH245" s="82"/>
      <c r="BI245" s="82"/>
    </row>
    <row r="246" spans="2:61" x14ac:dyDescent="0.25">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2"/>
      <c r="AI246" s="82"/>
      <c r="AJ246" s="82"/>
      <c r="AK246" s="82"/>
      <c r="AL246" s="82"/>
      <c r="AM246" s="82"/>
      <c r="AN246" s="82"/>
      <c r="AO246" s="82"/>
      <c r="AP246" s="82"/>
      <c r="AQ246" s="82"/>
      <c r="AR246" s="82"/>
      <c r="AS246" s="82"/>
      <c r="AT246" s="82"/>
      <c r="AU246" s="82"/>
      <c r="AV246" s="82"/>
      <c r="AW246" s="82"/>
      <c r="AX246" s="82"/>
      <c r="AY246" s="82"/>
      <c r="AZ246" s="82"/>
      <c r="BA246" s="82"/>
      <c r="BB246" s="82"/>
      <c r="BC246" s="82"/>
      <c r="BD246" s="82"/>
      <c r="BE246" s="82"/>
      <c r="BF246" s="82"/>
      <c r="BG246" s="82"/>
      <c r="BH246" s="82"/>
      <c r="BI246" s="82"/>
    </row>
    <row r="247" spans="2:61" x14ac:dyDescent="0.25">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2"/>
      <c r="AI247" s="82"/>
      <c r="AJ247" s="82"/>
      <c r="AK247" s="82"/>
      <c r="AL247" s="82"/>
      <c r="AM247" s="82"/>
      <c r="AN247" s="82"/>
      <c r="AO247" s="82"/>
      <c r="AP247" s="82"/>
      <c r="AQ247" s="82"/>
      <c r="AR247" s="82"/>
      <c r="AS247" s="82"/>
      <c r="AT247" s="82"/>
      <c r="AU247" s="82"/>
      <c r="AV247" s="82"/>
      <c r="AW247" s="82"/>
      <c r="AX247" s="82"/>
      <c r="AY247" s="82"/>
      <c r="AZ247" s="82"/>
      <c r="BA247" s="82"/>
      <c r="BB247" s="82"/>
      <c r="BC247" s="82"/>
      <c r="BD247" s="82"/>
      <c r="BE247" s="82"/>
      <c r="BF247" s="82"/>
      <c r="BG247" s="82"/>
      <c r="BH247" s="82"/>
      <c r="BI247" s="82"/>
    </row>
    <row r="248" spans="2:61" x14ac:dyDescent="0.25">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2"/>
      <c r="AI248" s="82"/>
      <c r="AJ248" s="82"/>
      <c r="AK248" s="82"/>
      <c r="AL248" s="82"/>
      <c r="AM248" s="82"/>
      <c r="AN248" s="82"/>
      <c r="AO248" s="82"/>
      <c r="AP248" s="82"/>
      <c r="AQ248" s="82"/>
      <c r="AR248" s="82"/>
      <c r="AS248" s="82"/>
      <c r="AT248" s="82"/>
      <c r="AU248" s="82"/>
      <c r="AV248" s="82"/>
      <c r="AW248" s="82"/>
      <c r="AX248" s="82"/>
      <c r="AY248" s="82"/>
      <c r="AZ248" s="82"/>
      <c r="BA248" s="82"/>
      <c r="BB248" s="82"/>
      <c r="BC248" s="82"/>
      <c r="BD248" s="82"/>
      <c r="BE248" s="82"/>
      <c r="BF248" s="82"/>
      <c r="BG248" s="82"/>
      <c r="BH248" s="82"/>
      <c r="BI248" s="82"/>
    </row>
    <row r="249" spans="2:61" x14ac:dyDescent="0.25">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2"/>
      <c r="AI249" s="82"/>
      <c r="AJ249" s="82"/>
      <c r="AK249" s="82"/>
      <c r="AL249" s="82"/>
      <c r="AM249" s="82"/>
      <c r="AN249" s="82"/>
      <c r="AO249" s="82"/>
      <c r="AP249" s="82"/>
      <c r="AQ249" s="82"/>
      <c r="AR249" s="82"/>
      <c r="AS249" s="82"/>
      <c r="AT249" s="82"/>
      <c r="AU249" s="82"/>
      <c r="AV249" s="82"/>
      <c r="AW249" s="82"/>
      <c r="AX249" s="82"/>
      <c r="AY249" s="82"/>
      <c r="AZ249" s="82"/>
      <c r="BA249" s="82"/>
      <c r="BB249" s="82"/>
      <c r="BC249" s="82"/>
      <c r="BD249" s="82"/>
      <c r="BE249" s="82"/>
      <c r="BF249" s="82"/>
      <c r="BG249" s="82"/>
      <c r="BH249" s="82"/>
      <c r="BI249" s="82"/>
    </row>
    <row r="250" spans="2:61" x14ac:dyDescent="0.25">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2"/>
      <c r="AI250" s="82"/>
      <c r="AJ250" s="82"/>
      <c r="AK250" s="82"/>
      <c r="AL250" s="82"/>
      <c r="AM250" s="82"/>
      <c r="AN250" s="82"/>
      <c r="AO250" s="82"/>
      <c r="AP250" s="82"/>
      <c r="AQ250" s="82"/>
      <c r="AR250" s="82"/>
      <c r="AS250" s="82"/>
      <c r="AT250" s="82"/>
      <c r="AU250" s="82"/>
      <c r="AV250" s="82"/>
      <c r="AW250" s="82"/>
      <c r="AX250" s="82"/>
      <c r="AY250" s="82"/>
      <c r="AZ250" s="82"/>
      <c r="BA250" s="82"/>
      <c r="BB250" s="82"/>
      <c r="BC250" s="82"/>
      <c r="BD250" s="82"/>
      <c r="BE250" s="82"/>
      <c r="BF250" s="82"/>
      <c r="BG250" s="82"/>
      <c r="BH250" s="82"/>
      <c r="BI250" s="82"/>
    </row>
    <row r="251" spans="2:61" x14ac:dyDescent="0.25">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2"/>
      <c r="AI251" s="82"/>
      <c r="AJ251" s="82"/>
      <c r="AK251" s="82"/>
      <c r="AL251" s="82"/>
      <c r="AM251" s="82"/>
      <c r="AN251" s="82"/>
      <c r="AO251" s="82"/>
      <c r="AP251" s="82"/>
      <c r="AQ251" s="82"/>
      <c r="AR251" s="82"/>
      <c r="AS251" s="82"/>
      <c r="AT251" s="82"/>
      <c r="AU251" s="82"/>
      <c r="AV251" s="82"/>
      <c r="AW251" s="82"/>
      <c r="AX251" s="82"/>
      <c r="AY251" s="82"/>
      <c r="AZ251" s="82"/>
      <c r="BA251" s="82"/>
      <c r="BB251" s="82"/>
      <c r="BC251" s="82"/>
      <c r="BD251" s="82"/>
      <c r="BE251" s="82"/>
      <c r="BF251" s="82"/>
      <c r="BG251" s="82"/>
      <c r="BH251" s="82"/>
      <c r="BI251" s="82"/>
    </row>
    <row r="252" spans="2:61" x14ac:dyDescent="0.25">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2"/>
      <c r="AI252" s="82"/>
      <c r="AJ252" s="82"/>
      <c r="AK252" s="82"/>
      <c r="AL252" s="82"/>
      <c r="AM252" s="82"/>
      <c r="AN252" s="82"/>
      <c r="AO252" s="82"/>
      <c r="AP252" s="82"/>
      <c r="AQ252" s="82"/>
      <c r="AR252" s="82"/>
      <c r="AS252" s="82"/>
      <c r="AT252" s="82"/>
      <c r="AU252" s="82"/>
      <c r="AV252" s="82"/>
      <c r="AW252" s="82"/>
      <c r="AX252" s="82"/>
      <c r="AY252" s="82"/>
      <c r="AZ252" s="82"/>
      <c r="BA252" s="82"/>
      <c r="BB252" s="82"/>
      <c r="BC252" s="82"/>
      <c r="BD252" s="82"/>
      <c r="BE252" s="82"/>
      <c r="BF252" s="82"/>
      <c r="BG252" s="82"/>
      <c r="BH252" s="82"/>
      <c r="BI252" s="82"/>
    </row>
    <row r="253" spans="2:61" x14ac:dyDescent="0.25">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2"/>
      <c r="AI253" s="82"/>
      <c r="AJ253" s="82"/>
      <c r="AK253" s="82"/>
      <c r="AL253" s="82"/>
      <c r="AM253" s="82"/>
      <c r="AN253" s="82"/>
      <c r="AO253" s="82"/>
      <c r="AP253" s="82"/>
      <c r="AQ253" s="82"/>
      <c r="AR253" s="82"/>
      <c r="AS253" s="82"/>
      <c r="AT253" s="82"/>
      <c r="AU253" s="82"/>
      <c r="AV253" s="82"/>
      <c r="AW253" s="82"/>
      <c r="AX253" s="82"/>
      <c r="AY253" s="82"/>
      <c r="AZ253" s="82"/>
      <c r="BA253" s="82"/>
      <c r="BB253" s="82"/>
      <c r="BC253" s="82"/>
      <c r="BD253" s="82"/>
      <c r="BE253" s="82"/>
      <c r="BF253" s="82"/>
      <c r="BG253" s="82"/>
      <c r="BH253" s="82"/>
      <c r="BI253" s="82"/>
    </row>
    <row r="254" spans="2:61" x14ac:dyDescent="0.25">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2"/>
      <c r="AI254" s="82"/>
      <c r="AJ254" s="82"/>
      <c r="AK254" s="82"/>
      <c r="AL254" s="82"/>
      <c r="AM254" s="82"/>
      <c r="AN254" s="82"/>
      <c r="AO254" s="82"/>
      <c r="AP254" s="82"/>
      <c r="AQ254" s="82"/>
      <c r="AR254" s="82"/>
      <c r="AS254" s="82"/>
      <c r="AT254" s="82"/>
      <c r="AU254" s="82"/>
      <c r="AV254" s="82"/>
      <c r="AW254" s="82"/>
      <c r="AX254" s="82"/>
      <c r="AY254" s="82"/>
      <c r="AZ254" s="82"/>
      <c r="BA254" s="82"/>
      <c r="BB254" s="82"/>
      <c r="BC254" s="82"/>
      <c r="BD254" s="82"/>
      <c r="BE254" s="82"/>
      <c r="BF254" s="82"/>
      <c r="BG254" s="82"/>
      <c r="BH254" s="82"/>
      <c r="BI254" s="82"/>
    </row>
    <row r="255" spans="2:61" x14ac:dyDescent="0.25">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2"/>
      <c r="AI255" s="82"/>
      <c r="AJ255" s="82"/>
      <c r="AK255" s="82"/>
      <c r="AL255" s="82"/>
      <c r="AM255" s="82"/>
      <c r="AN255" s="82"/>
      <c r="AO255" s="82"/>
      <c r="AP255" s="82"/>
      <c r="AQ255" s="82"/>
      <c r="AR255" s="82"/>
      <c r="AS255" s="82"/>
      <c r="AT255" s="82"/>
      <c r="AU255" s="82"/>
      <c r="AV255" s="82"/>
      <c r="AW255" s="82"/>
      <c r="AX255" s="82"/>
      <c r="AY255" s="82"/>
      <c r="AZ255" s="82"/>
      <c r="BA255" s="82"/>
      <c r="BB255" s="82"/>
      <c r="BC255" s="82"/>
      <c r="BD255" s="82"/>
      <c r="BE255" s="82"/>
      <c r="BF255" s="82"/>
      <c r="BG255" s="82"/>
      <c r="BH255" s="82"/>
      <c r="BI255" s="82"/>
    </row>
    <row r="256" spans="2:61" x14ac:dyDescent="0.25">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2"/>
      <c r="AI256" s="82"/>
      <c r="AJ256" s="82"/>
      <c r="AK256" s="82"/>
      <c r="AL256" s="82"/>
      <c r="AM256" s="82"/>
      <c r="AN256" s="82"/>
      <c r="AO256" s="82"/>
      <c r="AP256" s="82"/>
      <c r="AQ256" s="82"/>
      <c r="AR256" s="82"/>
      <c r="AS256" s="82"/>
      <c r="AT256" s="82"/>
      <c r="AU256" s="82"/>
      <c r="AV256" s="82"/>
      <c r="AW256" s="82"/>
      <c r="AX256" s="82"/>
      <c r="AY256" s="82"/>
      <c r="AZ256" s="82"/>
      <c r="BA256" s="82"/>
      <c r="BB256" s="82"/>
      <c r="BC256" s="82"/>
      <c r="BD256" s="82"/>
      <c r="BE256" s="82"/>
      <c r="BF256" s="82"/>
      <c r="BG256" s="82"/>
      <c r="BH256" s="82"/>
      <c r="BI256" s="82"/>
    </row>
    <row r="257" spans="2:61" x14ac:dyDescent="0.25">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2"/>
      <c r="AI257" s="82"/>
      <c r="AJ257" s="82"/>
      <c r="AK257" s="82"/>
      <c r="AL257" s="82"/>
      <c r="AM257" s="82"/>
      <c r="AN257" s="82"/>
      <c r="AO257" s="82"/>
      <c r="AP257" s="82"/>
      <c r="AQ257" s="82"/>
      <c r="AR257" s="82"/>
      <c r="AS257" s="82"/>
      <c r="AT257" s="82"/>
      <c r="AU257" s="82"/>
      <c r="AV257" s="82"/>
      <c r="AW257" s="82"/>
      <c r="AX257" s="82"/>
      <c r="AY257" s="82"/>
      <c r="AZ257" s="82"/>
      <c r="BA257" s="82"/>
      <c r="BB257" s="82"/>
      <c r="BC257" s="82"/>
      <c r="BD257" s="82"/>
      <c r="BE257" s="82"/>
      <c r="BF257" s="82"/>
      <c r="BG257" s="82"/>
      <c r="BH257" s="82"/>
      <c r="BI257" s="82"/>
    </row>
    <row r="258" spans="2:61" x14ac:dyDescent="0.25">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2"/>
      <c r="AI258" s="82"/>
      <c r="AJ258" s="82"/>
      <c r="AK258" s="82"/>
      <c r="AL258" s="82"/>
      <c r="AM258" s="82"/>
      <c r="AN258" s="82"/>
      <c r="AO258" s="82"/>
      <c r="AP258" s="82"/>
      <c r="AQ258" s="82"/>
      <c r="AR258" s="82"/>
      <c r="AS258" s="82"/>
      <c r="AT258" s="82"/>
      <c r="AU258" s="82"/>
      <c r="AV258" s="82"/>
      <c r="AW258" s="82"/>
      <c r="AX258" s="82"/>
      <c r="AY258" s="82"/>
      <c r="AZ258" s="82"/>
      <c r="BA258" s="82"/>
      <c r="BB258" s="82"/>
      <c r="BC258" s="82"/>
      <c r="BD258" s="82"/>
      <c r="BE258" s="82"/>
      <c r="BF258" s="82"/>
      <c r="BG258" s="82"/>
      <c r="BH258" s="82"/>
      <c r="BI258" s="82"/>
    </row>
    <row r="259" spans="2:61" x14ac:dyDescent="0.25">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2"/>
      <c r="AI259" s="82"/>
      <c r="AJ259" s="82"/>
      <c r="AK259" s="82"/>
      <c r="AL259" s="82"/>
      <c r="AM259" s="82"/>
      <c r="AN259" s="82"/>
      <c r="AO259" s="82"/>
      <c r="AP259" s="82"/>
      <c r="AQ259" s="82"/>
      <c r="AR259" s="82"/>
      <c r="AS259" s="82"/>
      <c r="AT259" s="82"/>
      <c r="AU259" s="82"/>
      <c r="AV259" s="82"/>
      <c r="AW259" s="82"/>
      <c r="AX259" s="82"/>
      <c r="AY259" s="82"/>
      <c r="AZ259" s="82"/>
      <c r="BA259" s="82"/>
      <c r="BB259" s="82"/>
      <c r="BC259" s="82"/>
      <c r="BD259" s="82"/>
      <c r="BE259" s="82"/>
      <c r="BF259" s="82"/>
      <c r="BG259" s="82"/>
      <c r="BH259" s="82"/>
      <c r="BI259" s="82"/>
    </row>
    <row r="260" spans="2:61" x14ac:dyDescent="0.25">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2"/>
      <c r="AI260" s="82"/>
      <c r="AJ260" s="82"/>
      <c r="AK260" s="82"/>
      <c r="AL260" s="82"/>
      <c r="AM260" s="82"/>
      <c r="AN260" s="82"/>
      <c r="AO260" s="82"/>
      <c r="AP260" s="82"/>
      <c r="AQ260" s="82"/>
      <c r="AR260" s="82"/>
      <c r="AS260" s="82"/>
      <c r="AT260" s="82"/>
      <c r="AU260" s="82"/>
      <c r="AV260" s="82"/>
      <c r="AW260" s="82"/>
      <c r="AX260" s="82"/>
      <c r="AY260" s="82"/>
      <c r="AZ260" s="82"/>
      <c r="BA260" s="82"/>
      <c r="BB260" s="82"/>
      <c r="BC260" s="82"/>
      <c r="BD260" s="82"/>
      <c r="BE260" s="82"/>
      <c r="BF260" s="82"/>
      <c r="BG260" s="82"/>
      <c r="BH260" s="82"/>
      <c r="BI260" s="82"/>
    </row>
    <row r="261" spans="2:61" x14ac:dyDescent="0.25">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2"/>
      <c r="AI261" s="82"/>
      <c r="AJ261" s="82"/>
      <c r="AK261" s="82"/>
      <c r="AL261" s="82"/>
      <c r="AM261" s="82"/>
      <c r="AN261" s="82"/>
      <c r="AO261" s="82"/>
      <c r="AP261" s="82"/>
      <c r="AQ261" s="82"/>
      <c r="AR261" s="82"/>
      <c r="AS261" s="82"/>
      <c r="AT261" s="82"/>
      <c r="AU261" s="82"/>
      <c r="AV261" s="82"/>
      <c r="AW261" s="82"/>
      <c r="AX261" s="82"/>
      <c r="AY261" s="82"/>
      <c r="AZ261" s="82"/>
      <c r="BA261" s="82"/>
      <c r="BB261" s="82"/>
      <c r="BC261" s="82"/>
      <c r="BD261" s="82"/>
      <c r="BE261" s="82"/>
      <c r="BF261" s="82"/>
      <c r="BG261" s="82"/>
      <c r="BH261" s="82"/>
      <c r="BI261" s="82"/>
    </row>
    <row r="262" spans="2:61" x14ac:dyDescent="0.25">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2"/>
      <c r="AI262" s="82"/>
      <c r="AJ262" s="82"/>
      <c r="AK262" s="82"/>
      <c r="AL262" s="82"/>
      <c r="AM262" s="82"/>
      <c r="AN262" s="82"/>
      <c r="AO262" s="82"/>
      <c r="AP262" s="82"/>
      <c r="AQ262" s="82"/>
      <c r="AR262" s="82"/>
      <c r="AS262" s="82"/>
      <c r="AT262" s="82"/>
      <c r="AU262" s="82"/>
      <c r="AV262" s="82"/>
      <c r="AW262" s="82"/>
      <c r="AX262" s="82"/>
      <c r="AY262" s="82"/>
      <c r="AZ262" s="82"/>
      <c r="BA262" s="82"/>
      <c r="BB262" s="82"/>
      <c r="BC262" s="82"/>
      <c r="BD262" s="82"/>
      <c r="BE262" s="82"/>
      <c r="BF262" s="82"/>
      <c r="BG262" s="82"/>
      <c r="BH262" s="82"/>
      <c r="BI262" s="82"/>
    </row>
    <row r="263" spans="2:61" x14ac:dyDescent="0.25">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2"/>
      <c r="AI263" s="82"/>
      <c r="AJ263" s="82"/>
      <c r="AK263" s="82"/>
      <c r="AL263" s="82"/>
      <c r="AM263" s="82"/>
      <c r="AN263" s="82"/>
      <c r="AO263" s="82"/>
      <c r="AP263" s="82"/>
      <c r="AQ263" s="82"/>
      <c r="AR263" s="82"/>
      <c r="AS263" s="82"/>
      <c r="AT263" s="82"/>
      <c r="AU263" s="82"/>
      <c r="AV263" s="82"/>
      <c r="AW263" s="82"/>
      <c r="AX263" s="82"/>
      <c r="AY263" s="82"/>
      <c r="AZ263" s="82"/>
      <c r="BA263" s="82"/>
      <c r="BB263" s="82"/>
      <c r="BC263" s="82"/>
      <c r="BD263" s="82"/>
      <c r="BE263" s="82"/>
      <c r="BF263" s="82"/>
      <c r="BG263" s="82"/>
      <c r="BH263" s="82"/>
      <c r="BI263" s="82"/>
    </row>
    <row r="264" spans="2:61" x14ac:dyDescent="0.25">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2"/>
      <c r="AI264" s="82"/>
      <c r="AJ264" s="82"/>
      <c r="AK264" s="82"/>
      <c r="AL264" s="82"/>
      <c r="AM264" s="82"/>
      <c r="AN264" s="82"/>
      <c r="AO264" s="82"/>
      <c r="AP264" s="82"/>
      <c r="AQ264" s="82"/>
      <c r="AR264" s="82"/>
      <c r="AS264" s="82"/>
      <c r="AT264" s="82"/>
      <c r="AU264" s="82"/>
      <c r="AV264" s="82"/>
      <c r="AW264" s="82"/>
      <c r="AX264" s="82"/>
      <c r="AY264" s="82"/>
      <c r="AZ264" s="82"/>
      <c r="BA264" s="82"/>
      <c r="BB264" s="82"/>
      <c r="BC264" s="82"/>
      <c r="BD264" s="82"/>
      <c r="BE264" s="82"/>
      <c r="BF264" s="82"/>
      <c r="BG264" s="82"/>
      <c r="BH264" s="82"/>
      <c r="BI264" s="82"/>
    </row>
    <row r="265" spans="2:61" x14ac:dyDescent="0.25">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2"/>
      <c r="AI265" s="82"/>
      <c r="AJ265" s="82"/>
      <c r="AK265" s="82"/>
      <c r="AL265" s="82"/>
      <c r="AM265" s="82"/>
      <c r="AN265" s="82"/>
      <c r="AO265" s="82"/>
      <c r="AP265" s="82"/>
      <c r="AQ265" s="82"/>
      <c r="AR265" s="82"/>
      <c r="AS265" s="82"/>
      <c r="AT265" s="82"/>
      <c r="AU265" s="82"/>
      <c r="AV265" s="82"/>
      <c r="AW265" s="82"/>
      <c r="AX265" s="82"/>
      <c r="AY265" s="82"/>
      <c r="AZ265" s="82"/>
      <c r="BA265" s="82"/>
      <c r="BB265" s="82"/>
      <c r="BC265" s="82"/>
      <c r="BD265" s="82"/>
      <c r="BE265" s="82"/>
      <c r="BF265" s="82"/>
      <c r="BG265" s="82"/>
      <c r="BH265" s="82"/>
      <c r="BI265" s="82"/>
    </row>
    <row r="266" spans="2:61" x14ac:dyDescent="0.25">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2"/>
      <c r="AI266" s="82"/>
      <c r="AJ266" s="82"/>
      <c r="AK266" s="82"/>
      <c r="AL266" s="82"/>
      <c r="AM266" s="82"/>
      <c r="AN266" s="82"/>
      <c r="AO266" s="82"/>
      <c r="AP266" s="82"/>
      <c r="AQ266" s="82"/>
      <c r="AR266" s="82"/>
      <c r="AS266" s="82"/>
      <c r="AT266" s="82"/>
      <c r="AU266" s="82"/>
      <c r="AV266" s="82"/>
      <c r="AW266" s="82"/>
      <c r="AX266" s="82"/>
      <c r="AY266" s="82"/>
      <c r="AZ266" s="82"/>
      <c r="BA266" s="82"/>
      <c r="BB266" s="82"/>
      <c r="BC266" s="82"/>
      <c r="BD266" s="82"/>
      <c r="BE266" s="82"/>
      <c r="BF266" s="82"/>
      <c r="BG266" s="82"/>
      <c r="BH266" s="82"/>
      <c r="BI266" s="82"/>
    </row>
    <row r="267" spans="2:61" x14ac:dyDescent="0.25">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2"/>
      <c r="AI267" s="82"/>
      <c r="AJ267" s="82"/>
      <c r="AK267" s="82"/>
      <c r="AL267" s="82"/>
      <c r="AM267" s="82"/>
      <c r="AN267" s="82"/>
      <c r="AO267" s="82"/>
      <c r="AP267" s="82"/>
      <c r="AQ267" s="82"/>
      <c r="AR267" s="82"/>
      <c r="AS267" s="82"/>
      <c r="AT267" s="82"/>
      <c r="AU267" s="82"/>
      <c r="AV267" s="82"/>
      <c r="AW267" s="82"/>
      <c r="AX267" s="82"/>
      <c r="AY267" s="82"/>
      <c r="AZ267" s="82"/>
      <c r="BA267" s="82"/>
      <c r="BB267" s="82"/>
      <c r="BC267" s="82"/>
      <c r="BD267" s="82"/>
      <c r="BE267" s="82"/>
      <c r="BF267" s="82"/>
      <c r="BG267" s="82"/>
      <c r="BH267" s="82"/>
      <c r="BI267" s="82"/>
    </row>
    <row r="268" spans="2:61" x14ac:dyDescent="0.25">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2"/>
      <c r="AI268" s="82"/>
      <c r="AJ268" s="82"/>
      <c r="AK268" s="82"/>
      <c r="AL268" s="82"/>
      <c r="AM268" s="82"/>
      <c r="AN268" s="82"/>
      <c r="AO268" s="82"/>
      <c r="AP268" s="82"/>
      <c r="AQ268" s="82"/>
      <c r="AR268" s="82"/>
      <c r="AS268" s="82"/>
      <c r="AT268" s="82"/>
      <c r="AU268" s="82"/>
      <c r="AV268" s="82"/>
      <c r="AW268" s="82"/>
      <c r="AX268" s="82"/>
      <c r="AY268" s="82"/>
      <c r="AZ268" s="82"/>
      <c r="BA268" s="82"/>
      <c r="BB268" s="82"/>
      <c r="BC268" s="82"/>
      <c r="BD268" s="82"/>
      <c r="BE268" s="82"/>
      <c r="BF268" s="82"/>
      <c r="BG268" s="82"/>
      <c r="BH268" s="82"/>
      <c r="BI268" s="82"/>
    </row>
    <row r="269" spans="2:61" x14ac:dyDescent="0.25">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2"/>
      <c r="AI269" s="82"/>
      <c r="AJ269" s="82"/>
      <c r="AK269" s="82"/>
      <c r="AL269" s="82"/>
      <c r="AM269" s="82"/>
      <c r="AN269" s="82"/>
      <c r="AO269" s="82"/>
      <c r="AP269" s="82"/>
      <c r="AQ269" s="82"/>
      <c r="AR269" s="82"/>
      <c r="AS269" s="82"/>
      <c r="AT269" s="82"/>
      <c r="AU269" s="82"/>
      <c r="AV269" s="82"/>
      <c r="AW269" s="82"/>
      <c r="AX269" s="82"/>
      <c r="AY269" s="82"/>
      <c r="AZ269" s="82"/>
      <c r="BA269" s="82"/>
      <c r="BB269" s="82"/>
      <c r="BC269" s="82"/>
      <c r="BD269" s="82"/>
      <c r="BE269" s="82"/>
      <c r="BF269" s="82"/>
      <c r="BG269" s="82"/>
      <c r="BH269" s="82"/>
      <c r="BI269" s="82"/>
    </row>
    <row r="270" spans="2:61" x14ac:dyDescent="0.25">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2"/>
      <c r="AI270" s="82"/>
      <c r="AJ270" s="82"/>
      <c r="AK270" s="82"/>
      <c r="AL270" s="82"/>
      <c r="AM270" s="82"/>
      <c r="AN270" s="82"/>
      <c r="AO270" s="82"/>
      <c r="AP270" s="82"/>
      <c r="AQ270" s="82"/>
      <c r="AR270" s="82"/>
      <c r="AS270" s="82"/>
      <c r="AT270" s="82"/>
      <c r="AU270" s="82"/>
      <c r="AV270" s="82"/>
      <c r="AW270" s="82"/>
      <c r="AX270" s="82"/>
      <c r="AY270" s="82"/>
      <c r="AZ270" s="82"/>
      <c r="BA270" s="82"/>
      <c r="BB270" s="82"/>
      <c r="BC270" s="82"/>
      <c r="BD270" s="82"/>
      <c r="BE270" s="82"/>
      <c r="BF270" s="82"/>
      <c r="BG270" s="82"/>
      <c r="BH270" s="82"/>
      <c r="BI270" s="82"/>
    </row>
    <row r="271" spans="2:61" x14ac:dyDescent="0.25">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2"/>
      <c r="AI271" s="82"/>
      <c r="AJ271" s="82"/>
      <c r="AK271" s="82"/>
      <c r="AL271" s="82"/>
      <c r="AM271" s="82"/>
      <c r="AN271" s="82"/>
      <c r="AO271" s="82"/>
      <c r="AP271" s="82"/>
      <c r="AQ271" s="82"/>
      <c r="AR271" s="82"/>
      <c r="AS271" s="82"/>
      <c r="AT271" s="82"/>
      <c r="AU271" s="82"/>
      <c r="AV271" s="82"/>
      <c r="AW271" s="82"/>
      <c r="AX271" s="82"/>
      <c r="AY271" s="82"/>
      <c r="AZ271" s="82"/>
      <c r="BA271" s="82"/>
      <c r="BB271" s="82"/>
      <c r="BC271" s="82"/>
      <c r="BD271" s="82"/>
      <c r="BE271" s="82"/>
      <c r="BF271" s="82"/>
      <c r="BG271" s="82"/>
      <c r="BH271" s="82"/>
      <c r="BI271" s="82"/>
    </row>
    <row r="272" spans="2:61" x14ac:dyDescent="0.25">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2"/>
      <c r="AI272" s="82"/>
      <c r="AJ272" s="82"/>
      <c r="AK272" s="82"/>
      <c r="AL272" s="82"/>
      <c r="AM272" s="82"/>
      <c r="AN272" s="82"/>
      <c r="AO272" s="82"/>
      <c r="AP272" s="82"/>
      <c r="AQ272" s="82"/>
      <c r="AR272" s="82"/>
      <c r="AS272" s="82"/>
      <c r="AT272" s="82"/>
      <c r="AU272" s="82"/>
      <c r="AV272" s="82"/>
      <c r="AW272" s="82"/>
      <c r="AX272" s="82"/>
      <c r="AY272" s="82"/>
      <c r="AZ272" s="82"/>
      <c r="BA272" s="82"/>
      <c r="BB272" s="82"/>
      <c r="BC272" s="82"/>
      <c r="BD272" s="82"/>
      <c r="BE272" s="82"/>
      <c r="BF272" s="82"/>
      <c r="BG272" s="82"/>
      <c r="BH272" s="82"/>
      <c r="BI272" s="82"/>
    </row>
    <row r="273" spans="2:61" x14ac:dyDescent="0.25">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2"/>
      <c r="AI273" s="82"/>
      <c r="AJ273" s="82"/>
      <c r="AK273" s="82"/>
      <c r="AL273" s="82"/>
      <c r="AM273" s="82"/>
      <c r="AN273" s="82"/>
      <c r="AO273" s="82"/>
      <c r="AP273" s="82"/>
      <c r="AQ273" s="82"/>
      <c r="AR273" s="82"/>
      <c r="AS273" s="82"/>
      <c r="AT273" s="82"/>
      <c r="AU273" s="82"/>
      <c r="AV273" s="82"/>
      <c r="AW273" s="82"/>
      <c r="AX273" s="82"/>
      <c r="AY273" s="82"/>
      <c r="AZ273" s="82"/>
      <c r="BA273" s="82"/>
      <c r="BB273" s="82"/>
      <c r="BC273" s="82"/>
      <c r="BD273" s="82"/>
      <c r="BE273" s="82"/>
      <c r="BF273" s="82"/>
      <c r="BG273" s="82"/>
      <c r="BH273" s="82"/>
      <c r="BI273" s="82"/>
    </row>
    <row r="274" spans="2:61" x14ac:dyDescent="0.25">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2"/>
      <c r="AI274" s="82"/>
      <c r="AJ274" s="82"/>
      <c r="AK274" s="82"/>
      <c r="AL274" s="82"/>
      <c r="AM274" s="82"/>
      <c r="AN274" s="82"/>
      <c r="AO274" s="82"/>
      <c r="AP274" s="82"/>
      <c r="AQ274" s="82"/>
      <c r="AR274" s="82"/>
      <c r="AS274" s="82"/>
      <c r="AT274" s="82"/>
      <c r="AU274" s="82"/>
      <c r="AV274" s="82"/>
      <c r="AW274" s="82"/>
      <c r="AX274" s="82"/>
      <c r="AY274" s="82"/>
      <c r="AZ274" s="82"/>
      <c r="BA274" s="82"/>
      <c r="BB274" s="82"/>
      <c r="BC274" s="82"/>
      <c r="BD274" s="82"/>
      <c r="BE274" s="82"/>
      <c r="BF274" s="82"/>
      <c r="BG274" s="82"/>
      <c r="BH274" s="82"/>
      <c r="BI274" s="82"/>
    </row>
    <row r="275" spans="2:61" x14ac:dyDescent="0.25">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2"/>
      <c r="AI275" s="82"/>
      <c r="AJ275" s="82"/>
      <c r="AK275" s="82"/>
      <c r="AL275" s="82"/>
      <c r="AM275" s="82"/>
      <c r="AN275" s="82"/>
      <c r="AO275" s="82"/>
      <c r="AP275" s="82"/>
      <c r="AQ275" s="82"/>
      <c r="AR275" s="82"/>
      <c r="AS275" s="82"/>
      <c r="AT275" s="82"/>
      <c r="AU275" s="82"/>
      <c r="AV275" s="82"/>
      <c r="AW275" s="82"/>
      <c r="AX275" s="82"/>
      <c r="AY275" s="82"/>
      <c r="AZ275" s="82"/>
      <c r="BA275" s="82"/>
      <c r="BB275" s="82"/>
      <c r="BC275" s="82"/>
      <c r="BD275" s="82"/>
      <c r="BE275" s="82"/>
      <c r="BF275" s="82"/>
      <c r="BG275" s="82"/>
      <c r="BH275" s="82"/>
      <c r="BI275" s="82"/>
    </row>
    <row r="276" spans="2:61" x14ac:dyDescent="0.25">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2"/>
      <c r="AI276" s="82"/>
      <c r="AJ276" s="82"/>
      <c r="AK276" s="82"/>
      <c r="AL276" s="82"/>
      <c r="AM276" s="82"/>
      <c r="AN276" s="82"/>
      <c r="AO276" s="82"/>
      <c r="AP276" s="82"/>
      <c r="AQ276" s="82"/>
      <c r="AR276" s="82"/>
      <c r="AS276" s="82"/>
      <c r="AT276" s="82"/>
      <c r="AU276" s="82"/>
      <c r="AV276" s="82"/>
      <c r="AW276" s="82"/>
      <c r="AX276" s="82"/>
      <c r="AY276" s="82"/>
      <c r="AZ276" s="82"/>
      <c r="BA276" s="82"/>
      <c r="BB276" s="82"/>
      <c r="BC276" s="82"/>
      <c r="BD276" s="82"/>
      <c r="BE276" s="82"/>
      <c r="BF276" s="82"/>
      <c r="BG276" s="82"/>
      <c r="BH276" s="82"/>
      <c r="BI276" s="82"/>
    </row>
    <row r="277" spans="2:61" x14ac:dyDescent="0.25">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2"/>
      <c r="AI277" s="82"/>
      <c r="AJ277" s="82"/>
      <c r="AK277" s="82"/>
      <c r="AL277" s="82"/>
      <c r="AM277" s="82"/>
      <c r="AN277" s="82"/>
      <c r="AO277" s="82"/>
      <c r="AP277" s="82"/>
      <c r="AQ277" s="82"/>
      <c r="AR277" s="82"/>
      <c r="AS277" s="82"/>
      <c r="AT277" s="82"/>
      <c r="AU277" s="82"/>
      <c r="AV277" s="82"/>
      <c r="AW277" s="82"/>
      <c r="AX277" s="82"/>
      <c r="AY277" s="82"/>
      <c r="AZ277" s="82"/>
      <c r="BA277" s="82"/>
      <c r="BB277" s="82"/>
      <c r="BC277" s="82"/>
      <c r="BD277" s="82"/>
      <c r="BE277" s="82"/>
      <c r="BF277" s="82"/>
      <c r="BG277" s="82"/>
      <c r="BH277" s="82"/>
      <c r="BI277" s="82"/>
    </row>
    <row r="278" spans="2:61" x14ac:dyDescent="0.25">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2"/>
      <c r="AI278" s="82"/>
      <c r="AJ278" s="82"/>
      <c r="AK278" s="82"/>
      <c r="AL278" s="82"/>
      <c r="AM278" s="82"/>
      <c r="AN278" s="82"/>
      <c r="AO278" s="82"/>
      <c r="AP278" s="82"/>
      <c r="AQ278" s="82"/>
      <c r="AR278" s="82"/>
      <c r="AS278" s="82"/>
      <c r="AT278" s="82"/>
      <c r="AU278" s="82"/>
      <c r="AV278" s="82"/>
      <c r="AW278" s="82"/>
      <c r="AX278" s="82"/>
      <c r="AY278" s="82"/>
      <c r="AZ278" s="82"/>
      <c r="BA278" s="82"/>
      <c r="BB278" s="82"/>
      <c r="BC278" s="82"/>
      <c r="BD278" s="82"/>
      <c r="BE278" s="82"/>
      <c r="BF278" s="82"/>
      <c r="BG278" s="82"/>
      <c r="BH278" s="82"/>
      <c r="BI278" s="82"/>
    </row>
    <row r="279" spans="2:61" x14ac:dyDescent="0.25">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2"/>
      <c r="AI279" s="82"/>
      <c r="AJ279" s="82"/>
      <c r="AK279" s="82"/>
      <c r="AL279" s="82"/>
      <c r="AM279" s="82"/>
      <c r="AN279" s="82"/>
      <c r="AO279" s="82"/>
      <c r="AP279" s="82"/>
      <c r="AQ279" s="82"/>
      <c r="AR279" s="82"/>
      <c r="AS279" s="82"/>
      <c r="AT279" s="82"/>
      <c r="AU279" s="82"/>
      <c r="AV279" s="82"/>
      <c r="AW279" s="82"/>
      <c r="AX279" s="82"/>
      <c r="AY279" s="82"/>
      <c r="AZ279" s="82"/>
      <c r="BA279" s="82"/>
      <c r="BB279" s="82"/>
      <c r="BC279" s="82"/>
      <c r="BD279" s="82"/>
      <c r="BE279" s="82"/>
      <c r="BF279" s="82"/>
      <c r="BG279" s="82"/>
      <c r="BH279" s="82"/>
      <c r="BI279" s="82"/>
    </row>
    <row r="280" spans="2:61" x14ac:dyDescent="0.25">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2"/>
      <c r="AI280" s="82"/>
      <c r="AJ280" s="82"/>
      <c r="AK280" s="82"/>
      <c r="AL280" s="82"/>
      <c r="AM280" s="82"/>
      <c r="AN280" s="82"/>
      <c r="AO280" s="82"/>
      <c r="AP280" s="82"/>
      <c r="AQ280" s="82"/>
      <c r="AR280" s="82"/>
      <c r="AS280" s="82"/>
      <c r="AT280" s="82"/>
      <c r="AU280" s="82"/>
      <c r="AV280" s="82"/>
      <c r="AW280" s="82"/>
      <c r="AX280" s="82"/>
      <c r="AY280" s="82"/>
      <c r="AZ280" s="82"/>
      <c r="BA280" s="82"/>
      <c r="BB280" s="82"/>
      <c r="BC280" s="82"/>
      <c r="BD280" s="82"/>
      <c r="BE280" s="82"/>
      <c r="BF280" s="82"/>
      <c r="BG280" s="82"/>
      <c r="BH280" s="82"/>
      <c r="BI280" s="82"/>
    </row>
    <row r="281" spans="2:61" x14ac:dyDescent="0.25">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2"/>
      <c r="AI281" s="82"/>
      <c r="AJ281" s="82"/>
      <c r="AK281" s="82"/>
      <c r="AL281" s="82"/>
      <c r="AM281" s="82"/>
      <c r="AN281" s="82"/>
      <c r="AO281" s="82"/>
      <c r="AP281" s="82"/>
      <c r="AQ281" s="82"/>
      <c r="AR281" s="82"/>
      <c r="AS281" s="82"/>
      <c r="AT281" s="82"/>
      <c r="AU281" s="82"/>
      <c r="AV281" s="82"/>
      <c r="AW281" s="82"/>
      <c r="AX281" s="82"/>
      <c r="AY281" s="82"/>
      <c r="AZ281" s="82"/>
      <c r="BA281" s="82"/>
      <c r="BB281" s="82"/>
      <c r="BC281" s="82"/>
      <c r="BD281" s="82"/>
      <c r="BE281" s="82"/>
      <c r="BF281" s="82"/>
      <c r="BG281" s="82"/>
      <c r="BH281" s="82"/>
      <c r="BI281" s="82"/>
    </row>
    <row r="282" spans="2:61" x14ac:dyDescent="0.25">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2"/>
      <c r="AI282" s="82"/>
      <c r="AJ282" s="82"/>
      <c r="AK282" s="82"/>
      <c r="AL282" s="82"/>
      <c r="AM282" s="82"/>
      <c r="AN282" s="82"/>
      <c r="AO282" s="82"/>
      <c r="AP282" s="82"/>
      <c r="AQ282" s="82"/>
      <c r="AR282" s="82"/>
      <c r="AS282" s="82"/>
      <c r="AT282" s="82"/>
      <c r="AU282" s="82"/>
      <c r="AV282" s="82"/>
      <c r="AW282" s="82"/>
      <c r="AX282" s="82"/>
      <c r="AY282" s="82"/>
      <c r="AZ282" s="82"/>
      <c r="BA282" s="82"/>
      <c r="BB282" s="82"/>
      <c r="BC282" s="82"/>
      <c r="BD282" s="82"/>
      <c r="BE282" s="82"/>
      <c r="BF282" s="82"/>
      <c r="BG282" s="82"/>
      <c r="BH282" s="82"/>
      <c r="BI282" s="82"/>
    </row>
    <row r="283" spans="2:61" x14ac:dyDescent="0.25">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2"/>
      <c r="AI283" s="82"/>
      <c r="AJ283" s="82"/>
      <c r="AK283" s="82"/>
      <c r="AL283" s="82"/>
      <c r="AM283" s="82"/>
      <c r="AN283" s="82"/>
      <c r="AO283" s="82"/>
      <c r="AP283" s="82"/>
      <c r="AQ283" s="82"/>
      <c r="AR283" s="82"/>
      <c r="AS283" s="82"/>
      <c r="AT283" s="82"/>
      <c r="AU283" s="82"/>
      <c r="AV283" s="82"/>
      <c r="AW283" s="82"/>
      <c r="AX283" s="82"/>
      <c r="AY283" s="82"/>
      <c r="AZ283" s="82"/>
      <c r="BA283" s="82"/>
      <c r="BB283" s="82"/>
      <c r="BC283" s="82"/>
      <c r="BD283" s="82"/>
      <c r="BE283" s="82"/>
      <c r="BF283" s="82"/>
      <c r="BG283" s="82"/>
      <c r="BH283" s="82"/>
      <c r="BI283" s="82"/>
    </row>
    <row r="284" spans="2:61" x14ac:dyDescent="0.25">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2"/>
      <c r="AI284" s="82"/>
      <c r="AJ284" s="82"/>
      <c r="AK284" s="82"/>
      <c r="AL284" s="82"/>
      <c r="AM284" s="82"/>
      <c r="AN284" s="82"/>
      <c r="AO284" s="82"/>
      <c r="AP284" s="82"/>
      <c r="AQ284" s="82"/>
      <c r="AR284" s="82"/>
      <c r="AS284" s="82"/>
      <c r="AT284" s="82"/>
      <c r="AU284" s="82"/>
      <c r="AV284" s="82"/>
      <c r="AW284" s="82"/>
      <c r="AX284" s="82"/>
      <c r="AY284" s="82"/>
      <c r="AZ284" s="82"/>
      <c r="BA284" s="82"/>
      <c r="BB284" s="82"/>
      <c r="BC284" s="82"/>
      <c r="BD284" s="82"/>
      <c r="BE284" s="82"/>
      <c r="BF284" s="82"/>
      <c r="BG284" s="82"/>
      <c r="BH284" s="82"/>
      <c r="BI284" s="82"/>
    </row>
    <row r="285" spans="2:61" x14ac:dyDescent="0.25">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2"/>
      <c r="AI285" s="82"/>
      <c r="AJ285" s="82"/>
      <c r="AK285" s="82"/>
      <c r="AL285" s="82"/>
      <c r="AM285" s="82"/>
      <c r="AN285" s="82"/>
      <c r="AO285" s="82"/>
      <c r="AP285" s="82"/>
      <c r="AQ285" s="82"/>
      <c r="AR285" s="82"/>
      <c r="AS285" s="82"/>
      <c r="AT285" s="82"/>
      <c r="AU285" s="82"/>
      <c r="AV285" s="82"/>
      <c r="AW285" s="82"/>
      <c r="AX285" s="82"/>
      <c r="AY285" s="82"/>
      <c r="AZ285" s="82"/>
      <c r="BA285" s="82"/>
      <c r="BB285" s="82"/>
      <c r="BC285" s="82"/>
      <c r="BD285" s="82"/>
      <c r="BE285" s="82"/>
      <c r="BF285" s="82"/>
      <c r="BG285" s="82"/>
      <c r="BH285" s="82"/>
      <c r="BI285" s="82"/>
    </row>
    <row r="286" spans="2:61" x14ac:dyDescent="0.25">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2"/>
      <c r="AI286" s="82"/>
      <c r="AJ286" s="82"/>
      <c r="AK286" s="82"/>
      <c r="AL286" s="82"/>
      <c r="AM286" s="82"/>
      <c r="AN286" s="82"/>
      <c r="AO286" s="82"/>
      <c r="AP286" s="82"/>
      <c r="AQ286" s="82"/>
      <c r="AR286" s="82"/>
      <c r="AS286" s="82"/>
      <c r="AT286" s="82"/>
      <c r="AU286" s="82"/>
      <c r="AV286" s="82"/>
      <c r="AW286" s="82"/>
      <c r="AX286" s="82"/>
      <c r="AY286" s="82"/>
      <c r="AZ286" s="82"/>
      <c r="BA286" s="82"/>
      <c r="BB286" s="82"/>
      <c r="BC286" s="82"/>
      <c r="BD286" s="82"/>
      <c r="BE286" s="82"/>
      <c r="BF286" s="82"/>
      <c r="BG286" s="82"/>
      <c r="BH286" s="82"/>
      <c r="BI286" s="82"/>
    </row>
    <row r="287" spans="2:61" x14ac:dyDescent="0.25">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2"/>
      <c r="AI287" s="82"/>
      <c r="AJ287" s="82"/>
      <c r="AK287" s="82"/>
      <c r="AL287" s="82"/>
      <c r="AM287" s="82"/>
      <c r="AN287" s="82"/>
      <c r="AO287" s="82"/>
      <c r="AP287" s="82"/>
      <c r="AQ287" s="82"/>
      <c r="AR287" s="82"/>
      <c r="AS287" s="82"/>
      <c r="AT287" s="82"/>
      <c r="AU287" s="82"/>
      <c r="AV287" s="82"/>
      <c r="AW287" s="82"/>
      <c r="AX287" s="82"/>
      <c r="AY287" s="82"/>
      <c r="AZ287" s="82"/>
      <c r="BA287" s="82"/>
      <c r="BB287" s="82"/>
      <c r="BC287" s="82"/>
      <c r="BD287" s="82"/>
      <c r="BE287" s="82"/>
      <c r="BF287" s="82"/>
      <c r="BG287" s="82"/>
      <c r="BH287" s="82"/>
      <c r="BI287" s="82"/>
    </row>
    <row r="288" spans="2:61" x14ac:dyDescent="0.25">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2"/>
      <c r="AI288" s="82"/>
      <c r="AJ288" s="82"/>
      <c r="AK288" s="82"/>
      <c r="AL288" s="82"/>
      <c r="AM288" s="82"/>
      <c r="AN288" s="82"/>
      <c r="AO288" s="82"/>
      <c r="AP288" s="82"/>
      <c r="AQ288" s="82"/>
      <c r="AR288" s="82"/>
      <c r="AS288" s="82"/>
      <c r="AT288" s="82"/>
      <c r="AU288" s="82"/>
      <c r="AV288" s="82"/>
      <c r="AW288" s="82"/>
      <c r="AX288" s="82"/>
      <c r="AY288" s="82"/>
      <c r="AZ288" s="82"/>
      <c r="BA288" s="82"/>
      <c r="BB288" s="82"/>
      <c r="BC288" s="82"/>
      <c r="BD288" s="82"/>
      <c r="BE288" s="82"/>
      <c r="BF288" s="82"/>
      <c r="BG288" s="82"/>
      <c r="BH288" s="82"/>
      <c r="BI288" s="82"/>
    </row>
    <row r="289" spans="2:61" x14ac:dyDescent="0.25">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2"/>
      <c r="AI289" s="82"/>
      <c r="AJ289" s="82"/>
      <c r="AK289" s="82"/>
      <c r="AL289" s="82"/>
      <c r="AM289" s="82"/>
      <c r="AN289" s="82"/>
      <c r="AO289" s="82"/>
      <c r="AP289" s="82"/>
      <c r="AQ289" s="82"/>
      <c r="AR289" s="82"/>
      <c r="AS289" s="82"/>
      <c r="AT289" s="82"/>
      <c r="AU289" s="82"/>
      <c r="AV289" s="82"/>
      <c r="AW289" s="82"/>
      <c r="AX289" s="82"/>
      <c r="AY289" s="82"/>
      <c r="AZ289" s="82"/>
      <c r="BA289" s="82"/>
      <c r="BB289" s="82"/>
      <c r="BC289" s="82"/>
      <c r="BD289" s="82"/>
      <c r="BE289" s="82"/>
      <c r="BF289" s="82"/>
      <c r="BG289" s="82"/>
      <c r="BH289" s="82"/>
      <c r="BI289" s="82"/>
    </row>
    <row r="290" spans="2:61" x14ac:dyDescent="0.25">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2"/>
      <c r="AI290" s="82"/>
      <c r="AJ290" s="82"/>
      <c r="AK290" s="82"/>
      <c r="AL290" s="82"/>
      <c r="AM290" s="82"/>
      <c r="AN290" s="82"/>
      <c r="AO290" s="82"/>
      <c r="AP290" s="82"/>
      <c r="AQ290" s="82"/>
      <c r="AR290" s="82"/>
      <c r="AS290" s="82"/>
      <c r="AT290" s="82"/>
      <c r="AU290" s="82"/>
      <c r="AV290" s="82"/>
      <c r="AW290" s="82"/>
      <c r="AX290" s="82"/>
      <c r="AY290" s="82"/>
      <c r="AZ290" s="82"/>
      <c r="BA290" s="82"/>
      <c r="BB290" s="82"/>
      <c r="BC290" s="82"/>
      <c r="BD290" s="82"/>
      <c r="BE290" s="82"/>
      <c r="BF290" s="82"/>
      <c r="BG290" s="82"/>
      <c r="BH290" s="82"/>
      <c r="BI290" s="82"/>
    </row>
    <row r="291" spans="2:61" x14ac:dyDescent="0.25">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2"/>
      <c r="AI291" s="82"/>
      <c r="AJ291" s="82"/>
      <c r="AK291" s="82"/>
      <c r="AL291" s="82"/>
      <c r="AM291" s="82"/>
      <c r="AN291" s="82"/>
      <c r="AO291" s="82"/>
      <c r="AP291" s="82"/>
      <c r="AQ291" s="82"/>
      <c r="AR291" s="82"/>
      <c r="AS291" s="82"/>
      <c r="AT291" s="82"/>
      <c r="AU291" s="82"/>
      <c r="AV291" s="82"/>
      <c r="AW291" s="82"/>
      <c r="AX291" s="82"/>
      <c r="AY291" s="82"/>
      <c r="AZ291" s="82"/>
      <c r="BA291" s="82"/>
      <c r="BB291" s="82"/>
      <c r="BC291" s="82"/>
      <c r="BD291" s="82"/>
      <c r="BE291" s="82"/>
      <c r="BF291" s="82"/>
      <c r="BG291" s="82"/>
      <c r="BH291" s="82"/>
      <c r="BI291" s="82"/>
    </row>
    <row r="292" spans="2:61" x14ac:dyDescent="0.25">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2"/>
      <c r="AI292" s="82"/>
      <c r="AJ292" s="82"/>
      <c r="AK292" s="82"/>
      <c r="AL292" s="82"/>
      <c r="AM292" s="82"/>
      <c r="AN292" s="82"/>
      <c r="AO292" s="82"/>
      <c r="AP292" s="82"/>
      <c r="AQ292" s="82"/>
      <c r="AR292" s="82"/>
      <c r="AS292" s="82"/>
      <c r="AT292" s="82"/>
      <c r="AU292" s="82"/>
      <c r="AV292" s="82"/>
      <c r="AW292" s="82"/>
      <c r="AX292" s="82"/>
      <c r="AY292" s="82"/>
      <c r="AZ292" s="82"/>
      <c r="BA292" s="82"/>
      <c r="BB292" s="82"/>
      <c r="BC292" s="82"/>
      <c r="BD292" s="82"/>
      <c r="BE292" s="82"/>
      <c r="BF292" s="82"/>
      <c r="BG292" s="82"/>
      <c r="BH292" s="82"/>
      <c r="BI292" s="82"/>
    </row>
    <row r="293" spans="2:61" x14ac:dyDescent="0.25">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2"/>
      <c r="AI293" s="82"/>
      <c r="AJ293" s="82"/>
      <c r="AK293" s="82"/>
      <c r="AL293" s="82"/>
      <c r="AM293" s="82"/>
      <c r="AN293" s="82"/>
      <c r="AO293" s="82"/>
      <c r="AP293" s="82"/>
      <c r="AQ293" s="82"/>
      <c r="AR293" s="82"/>
      <c r="AS293" s="82"/>
      <c r="AT293" s="82"/>
      <c r="AU293" s="82"/>
      <c r="AV293" s="82"/>
      <c r="AW293" s="82"/>
      <c r="AX293" s="82"/>
      <c r="AY293" s="82"/>
      <c r="AZ293" s="82"/>
      <c r="BA293" s="82"/>
      <c r="BB293" s="82"/>
      <c r="BC293" s="82"/>
      <c r="BD293" s="82"/>
      <c r="BE293" s="82"/>
      <c r="BF293" s="82"/>
      <c r="BG293" s="82"/>
      <c r="BH293" s="82"/>
      <c r="BI293" s="82"/>
    </row>
    <row r="294" spans="2:61" x14ac:dyDescent="0.25">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2"/>
      <c r="AI294" s="82"/>
      <c r="AJ294" s="82"/>
      <c r="AK294" s="82"/>
      <c r="AL294" s="82"/>
      <c r="AM294" s="82"/>
      <c r="AN294" s="82"/>
      <c r="AO294" s="82"/>
      <c r="AP294" s="82"/>
      <c r="AQ294" s="82"/>
      <c r="AR294" s="82"/>
      <c r="AS294" s="82"/>
      <c r="AT294" s="82"/>
      <c r="AU294" s="82"/>
      <c r="AV294" s="82"/>
      <c r="AW294" s="82"/>
      <c r="AX294" s="82"/>
      <c r="AY294" s="82"/>
      <c r="AZ294" s="82"/>
      <c r="BA294" s="82"/>
      <c r="BB294" s="82"/>
      <c r="BC294" s="82"/>
      <c r="BD294" s="82"/>
      <c r="BE294" s="82"/>
      <c r="BF294" s="82"/>
      <c r="BG294" s="82"/>
      <c r="BH294" s="82"/>
      <c r="BI294" s="82"/>
    </row>
    <row r="295" spans="2:61" x14ac:dyDescent="0.25">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2"/>
      <c r="AI295" s="82"/>
      <c r="AJ295" s="82"/>
      <c r="AK295" s="82"/>
      <c r="AL295" s="82"/>
      <c r="AM295" s="82"/>
      <c r="AN295" s="82"/>
      <c r="AO295" s="82"/>
      <c r="AP295" s="82"/>
      <c r="AQ295" s="82"/>
      <c r="AR295" s="82"/>
      <c r="AS295" s="82"/>
      <c r="AT295" s="82"/>
      <c r="AU295" s="82"/>
      <c r="AV295" s="82"/>
      <c r="AW295" s="82"/>
      <c r="AX295" s="82"/>
      <c r="AY295" s="82"/>
      <c r="AZ295" s="82"/>
      <c r="BA295" s="82"/>
      <c r="BB295" s="82"/>
      <c r="BC295" s="82"/>
      <c r="BD295" s="82"/>
      <c r="BE295" s="82"/>
      <c r="BF295" s="82"/>
      <c r="BG295" s="82"/>
      <c r="BH295" s="82"/>
      <c r="BI295" s="82"/>
    </row>
    <row r="296" spans="2:61" x14ac:dyDescent="0.25">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2"/>
      <c r="AI296" s="82"/>
      <c r="AJ296" s="82"/>
      <c r="AK296" s="82"/>
      <c r="AL296" s="82"/>
      <c r="AM296" s="82"/>
      <c r="AN296" s="82"/>
      <c r="AO296" s="82"/>
      <c r="AP296" s="82"/>
      <c r="AQ296" s="82"/>
      <c r="AR296" s="82"/>
      <c r="AS296" s="82"/>
      <c r="AT296" s="82"/>
      <c r="AU296" s="82"/>
      <c r="AV296" s="82"/>
      <c r="AW296" s="82"/>
      <c r="AX296" s="82"/>
      <c r="AY296" s="82"/>
      <c r="AZ296" s="82"/>
      <c r="BA296" s="82"/>
      <c r="BB296" s="82"/>
      <c r="BC296" s="82"/>
      <c r="BD296" s="82"/>
      <c r="BE296" s="82"/>
      <c r="BF296" s="82"/>
      <c r="BG296" s="82"/>
      <c r="BH296" s="82"/>
      <c r="BI296" s="82"/>
    </row>
    <row r="297" spans="2:61" x14ac:dyDescent="0.25">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2"/>
      <c r="AI297" s="82"/>
      <c r="AJ297" s="82"/>
      <c r="AK297" s="82"/>
      <c r="AL297" s="82"/>
      <c r="AM297" s="82"/>
      <c r="AN297" s="82"/>
      <c r="AO297" s="82"/>
      <c r="AP297" s="82"/>
      <c r="AQ297" s="82"/>
      <c r="AR297" s="82"/>
      <c r="AS297" s="82"/>
      <c r="AT297" s="82"/>
      <c r="AU297" s="82"/>
      <c r="AV297" s="82"/>
      <c r="AW297" s="82"/>
      <c r="AX297" s="82"/>
      <c r="AY297" s="82"/>
      <c r="AZ297" s="82"/>
      <c r="BA297" s="82"/>
      <c r="BB297" s="82"/>
      <c r="BC297" s="82"/>
      <c r="BD297" s="82"/>
      <c r="BE297" s="82"/>
      <c r="BF297" s="82"/>
      <c r="BG297" s="82"/>
      <c r="BH297" s="82"/>
      <c r="BI297" s="82"/>
    </row>
    <row r="298" spans="2:61" x14ac:dyDescent="0.25">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2"/>
      <c r="AI298" s="82"/>
      <c r="AJ298" s="82"/>
      <c r="AK298" s="82"/>
      <c r="AL298" s="82"/>
      <c r="AM298" s="82"/>
      <c r="AN298" s="82"/>
      <c r="AO298" s="82"/>
      <c r="AP298" s="82"/>
      <c r="AQ298" s="82"/>
      <c r="AR298" s="82"/>
      <c r="AS298" s="82"/>
      <c r="AT298" s="82"/>
      <c r="AU298" s="82"/>
      <c r="AV298" s="82"/>
      <c r="AW298" s="82"/>
      <c r="AX298" s="82"/>
      <c r="AY298" s="82"/>
      <c r="AZ298" s="82"/>
      <c r="BA298" s="82"/>
      <c r="BB298" s="82"/>
      <c r="BC298" s="82"/>
      <c r="BD298" s="82"/>
      <c r="BE298" s="82"/>
      <c r="BF298" s="82"/>
      <c r="BG298" s="82"/>
      <c r="BH298" s="82"/>
      <c r="BI298" s="82"/>
    </row>
    <row r="299" spans="2:61" x14ac:dyDescent="0.25">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2"/>
      <c r="AI299" s="82"/>
      <c r="AJ299" s="82"/>
      <c r="AK299" s="82"/>
      <c r="AL299" s="82"/>
      <c r="AM299" s="82"/>
      <c r="AN299" s="82"/>
      <c r="AO299" s="82"/>
      <c r="AP299" s="82"/>
      <c r="AQ299" s="82"/>
      <c r="AR299" s="82"/>
      <c r="AS299" s="82"/>
      <c r="AT299" s="82"/>
      <c r="AU299" s="82"/>
      <c r="AV299" s="82"/>
      <c r="AW299" s="82"/>
      <c r="AX299" s="82"/>
      <c r="AY299" s="82"/>
      <c r="AZ299" s="82"/>
      <c r="BA299" s="82"/>
      <c r="BB299" s="82"/>
      <c r="BC299" s="82"/>
      <c r="BD299" s="82"/>
      <c r="BE299" s="82"/>
      <c r="BF299" s="82"/>
      <c r="BG299" s="82"/>
      <c r="BH299" s="82"/>
      <c r="BI299" s="82"/>
    </row>
    <row r="300" spans="2:61" x14ac:dyDescent="0.25">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2"/>
      <c r="AI300" s="82"/>
      <c r="AJ300" s="82"/>
      <c r="AK300" s="82"/>
      <c r="AL300" s="82"/>
      <c r="AM300" s="82"/>
      <c r="AN300" s="82"/>
      <c r="AO300" s="82"/>
      <c r="AP300" s="82"/>
      <c r="AQ300" s="82"/>
      <c r="AR300" s="82"/>
      <c r="AS300" s="82"/>
      <c r="AT300" s="82"/>
      <c r="AU300" s="82"/>
      <c r="AV300" s="82"/>
      <c r="AW300" s="82"/>
      <c r="AX300" s="82"/>
      <c r="AY300" s="82"/>
      <c r="AZ300" s="82"/>
      <c r="BA300" s="82"/>
      <c r="BB300" s="82"/>
      <c r="BC300" s="82"/>
      <c r="BD300" s="82"/>
      <c r="BE300" s="82"/>
      <c r="BF300" s="82"/>
      <c r="BG300" s="82"/>
      <c r="BH300" s="82"/>
      <c r="BI300" s="82"/>
    </row>
    <row r="301" spans="2:61" x14ac:dyDescent="0.25">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2"/>
      <c r="AI301" s="82"/>
      <c r="AJ301" s="82"/>
      <c r="AK301" s="82"/>
      <c r="AL301" s="82"/>
      <c r="AM301" s="82"/>
      <c r="AN301" s="82"/>
      <c r="AO301" s="82"/>
      <c r="AP301" s="82"/>
      <c r="AQ301" s="82"/>
      <c r="AR301" s="82"/>
      <c r="AS301" s="82"/>
      <c r="AT301" s="82"/>
      <c r="AU301" s="82"/>
      <c r="AV301" s="82"/>
      <c r="AW301" s="82"/>
      <c r="AX301" s="82"/>
      <c r="AY301" s="82"/>
      <c r="AZ301" s="82"/>
      <c r="BA301" s="82"/>
      <c r="BB301" s="82"/>
      <c r="BC301" s="82"/>
      <c r="BD301" s="82"/>
      <c r="BE301" s="82"/>
      <c r="BF301" s="82"/>
      <c r="BG301" s="82"/>
      <c r="BH301" s="82"/>
      <c r="BI301" s="82"/>
    </row>
    <row r="302" spans="2:61" x14ac:dyDescent="0.25">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2"/>
      <c r="AI302" s="82"/>
      <c r="AJ302" s="82"/>
      <c r="AK302" s="82"/>
      <c r="AL302" s="82"/>
      <c r="AM302" s="82"/>
      <c r="AN302" s="82"/>
      <c r="AO302" s="82"/>
      <c r="AP302" s="82"/>
      <c r="AQ302" s="82"/>
      <c r="AR302" s="82"/>
      <c r="AS302" s="82"/>
      <c r="AT302" s="82"/>
      <c r="AU302" s="82"/>
      <c r="AV302" s="82"/>
      <c r="AW302" s="82"/>
      <c r="AX302" s="82"/>
      <c r="AY302" s="82"/>
      <c r="AZ302" s="82"/>
      <c r="BA302" s="82"/>
      <c r="BB302" s="82"/>
      <c r="BC302" s="82"/>
      <c r="BD302" s="82"/>
      <c r="BE302" s="82"/>
      <c r="BF302" s="82"/>
      <c r="BG302" s="82"/>
      <c r="BH302" s="82"/>
      <c r="BI302" s="82"/>
    </row>
    <row r="303" spans="2:61" x14ac:dyDescent="0.25">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2"/>
      <c r="AI303" s="82"/>
      <c r="AJ303" s="82"/>
      <c r="AK303" s="82"/>
      <c r="AL303" s="82"/>
      <c r="AM303" s="82"/>
      <c r="AN303" s="82"/>
      <c r="AO303" s="82"/>
      <c r="AP303" s="82"/>
      <c r="AQ303" s="82"/>
      <c r="AR303" s="82"/>
      <c r="AS303" s="82"/>
      <c r="AT303" s="82"/>
      <c r="AU303" s="82"/>
      <c r="AV303" s="82"/>
      <c r="AW303" s="82"/>
      <c r="AX303" s="82"/>
      <c r="AY303" s="82"/>
      <c r="AZ303" s="82"/>
      <c r="BA303" s="82"/>
      <c r="BB303" s="82"/>
      <c r="BC303" s="82"/>
      <c r="BD303" s="82"/>
      <c r="BE303" s="82"/>
      <c r="BF303" s="82"/>
      <c r="BG303" s="82"/>
      <c r="BH303" s="82"/>
      <c r="BI303" s="82"/>
    </row>
    <row r="304" spans="2:61" x14ac:dyDescent="0.25">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2"/>
      <c r="AI304" s="82"/>
      <c r="AJ304" s="82"/>
      <c r="AK304" s="82"/>
      <c r="AL304" s="82"/>
      <c r="AM304" s="82"/>
      <c r="AN304" s="82"/>
      <c r="AO304" s="82"/>
      <c r="AP304" s="82"/>
      <c r="AQ304" s="82"/>
      <c r="AR304" s="82"/>
      <c r="AS304" s="82"/>
      <c r="AT304" s="82"/>
      <c r="AU304" s="82"/>
      <c r="AV304" s="82"/>
      <c r="AW304" s="82"/>
      <c r="AX304" s="82"/>
      <c r="AY304" s="82"/>
      <c r="AZ304" s="82"/>
      <c r="BA304" s="82"/>
      <c r="BB304" s="82"/>
      <c r="BC304" s="82"/>
      <c r="BD304" s="82"/>
      <c r="BE304" s="82"/>
      <c r="BF304" s="82"/>
      <c r="BG304" s="82"/>
      <c r="BH304" s="82"/>
      <c r="BI304" s="82"/>
    </row>
    <row r="305" spans="2:61" x14ac:dyDescent="0.25">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2"/>
      <c r="AI305" s="82"/>
      <c r="AJ305" s="82"/>
      <c r="AK305" s="82"/>
      <c r="AL305" s="82"/>
      <c r="AM305" s="82"/>
      <c r="AN305" s="82"/>
      <c r="AO305" s="82"/>
      <c r="AP305" s="82"/>
      <c r="AQ305" s="82"/>
      <c r="AR305" s="82"/>
      <c r="AS305" s="82"/>
      <c r="AT305" s="82"/>
      <c r="AU305" s="82"/>
      <c r="AV305" s="82"/>
      <c r="AW305" s="82"/>
      <c r="AX305" s="82"/>
      <c r="AY305" s="82"/>
      <c r="AZ305" s="82"/>
      <c r="BA305" s="82"/>
      <c r="BB305" s="82"/>
      <c r="BC305" s="82"/>
      <c r="BD305" s="82"/>
      <c r="BE305" s="82"/>
      <c r="BF305" s="82"/>
      <c r="BG305" s="82"/>
      <c r="BH305" s="82"/>
      <c r="BI305" s="82"/>
    </row>
    <row r="306" spans="2:61" x14ac:dyDescent="0.25">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2"/>
      <c r="AI306" s="82"/>
      <c r="AJ306" s="82"/>
      <c r="AK306" s="82"/>
      <c r="AL306" s="82"/>
      <c r="AM306" s="82"/>
      <c r="AN306" s="82"/>
      <c r="AO306" s="82"/>
      <c r="AP306" s="82"/>
      <c r="AQ306" s="82"/>
      <c r="AR306" s="82"/>
      <c r="AS306" s="82"/>
      <c r="AT306" s="82"/>
      <c r="AU306" s="82"/>
      <c r="AV306" s="82"/>
      <c r="AW306" s="82"/>
      <c r="AX306" s="82"/>
      <c r="AY306" s="82"/>
      <c r="AZ306" s="82"/>
      <c r="BA306" s="82"/>
      <c r="BB306" s="82"/>
      <c r="BC306" s="82"/>
      <c r="BD306" s="82"/>
      <c r="BE306" s="82"/>
      <c r="BF306" s="82"/>
      <c r="BG306" s="82"/>
      <c r="BH306" s="82"/>
      <c r="BI306" s="82"/>
    </row>
    <row r="307" spans="2:61" x14ac:dyDescent="0.25">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2"/>
      <c r="AI307" s="82"/>
      <c r="AJ307" s="82"/>
      <c r="AK307" s="82"/>
      <c r="AL307" s="82"/>
      <c r="AM307" s="82"/>
      <c r="AN307" s="82"/>
      <c r="AO307" s="82"/>
      <c r="AP307" s="82"/>
      <c r="AQ307" s="82"/>
      <c r="AR307" s="82"/>
      <c r="AS307" s="82"/>
      <c r="AT307" s="82"/>
      <c r="AU307" s="82"/>
      <c r="AV307" s="82"/>
      <c r="AW307" s="82"/>
      <c r="AX307" s="82"/>
      <c r="AY307" s="82"/>
      <c r="AZ307" s="82"/>
      <c r="BA307" s="82"/>
      <c r="BB307" s="82"/>
      <c r="BC307" s="82"/>
      <c r="BD307" s="82"/>
      <c r="BE307" s="82"/>
      <c r="BF307" s="82"/>
      <c r="BG307" s="82"/>
      <c r="BH307" s="82"/>
      <c r="BI307" s="82"/>
    </row>
    <row r="308" spans="2:61" x14ac:dyDescent="0.25">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2"/>
      <c r="AI308" s="82"/>
      <c r="AJ308" s="82"/>
      <c r="AK308" s="82"/>
      <c r="AL308" s="82"/>
      <c r="AM308" s="82"/>
      <c r="AN308" s="82"/>
      <c r="AO308" s="82"/>
      <c r="AP308" s="82"/>
      <c r="AQ308" s="82"/>
      <c r="AR308" s="82"/>
      <c r="AS308" s="82"/>
      <c r="AT308" s="82"/>
      <c r="AU308" s="82"/>
      <c r="AV308" s="82"/>
      <c r="AW308" s="82"/>
      <c r="AX308" s="82"/>
      <c r="AY308" s="82"/>
      <c r="AZ308" s="82"/>
      <c r="BA308" s="82"/>
      <c r="BB308" s="82"/>
      <c r="BC308" s="82"/>
      <c r="BD308" s="82"/>
      <c r="BE308" s="82"/>
      <c r="BF308" s="82"/>
      <c r="BG308" s="82"/>
      <c r="BH308" s="82"/>
      <c r="BI308" s="82"/>
    </row>
    <row r="309" spans="2:61" x14ac:dyDescent="0.25">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2"/>
      <c r="AI309" s="82"/>
      <c r="AJ309" s="82"/>
      <c r="AK309" s="82"/>
      <c r="AL309" s="82"/>
      <c r="AM309" s="82"/>
      <c r="AN309" s="82"/>
      <c r="AO309" s="82"/>
      <c r="AP309" s="82"/>
      <c r="AQ309" s="82"/>
      <c r="AR309" s="82"/>
      <c r="AS309" s="82"/>
      <c r="AT309" s="82"/>
      <c r="AU309" s="82"/>
      <c r="AV309" s="82"/>
      <c r="AW309" s="82"/>
      <c r="AX309" s="82"/>
      <c r="AY309" s="82"/>
      <c r="AZ309" s="82"/>
      <c r="BA309" s="82"/>
      <c r="BB309" s="82"/>
      <c r="BC309" s="82"/>
      <c r="BD309" s="82"/>
      <c r="BE309" s="82"/>
      <c r="BF309" s="82"/>
      <c r="BG309" s="82"/>
      <c r="BH309" s="82"/>
      <c r="BI309" s="82"/>
    </row>
    <row r="310" spans="2:61" x14ac:dyDescent="0.25">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2"/>
      <c r="AI310" s="82"/>
      <c r="AJ310" s="82"/>
      <c r="AK310" s="82"/>
      <c r="AL310" s="82"/>
      <c r="AM310" s="82"/>
      <c r="AN310" s="82"/>
      <c r="AO310" s="82"/>
      <c r="AP310" s="82"/>
      <c r="AQ310" s="82"/>
      <c r="AR310" s="82"/>
      <c r="AS310" s="82"/>
      <c r="AT310" s="82"/>
      <c r="AU310" s="82"/>
      <c r="AV310" s="82"/>
      <c r="AW310" s="82"/>
      <c r="AX310" s="82"/>
      <c r="AY310" s="82"/>
      <c r="AZ310" s="82"/>
      <c r="BA310" s="82"/>
      <c r="BB310" s="82"/>
      <c r="BC310" s="82"/>
      <c r="BD310" s="82"/>
      <c r="BE310" s="82"/>
      <c r="BF310" s="82"/>
      <c r="BG310" s="82"/>
      <c r="BH310" s="82"/>
      <c r="BI310" s="82"/>
    </row>
    <row r="311" spans="2:61" x14ac:dyDescent="0.25">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2"/>
      <c r="AI311" s="82"/>
      <c r="AJ311" s="82"/>
      <c r="AK311" s="82"/>
      <c r="AL311" s="82"/>
      <c r="AM311" s="82"/>
      <c r="AN311" s="82"/>
      <c r="AO311" s="82"/>
      <c r="AP311" s="82"/>
      <c r="AQ311" s="82"/>
      <c r="AR311" s="82"/>
      <c r="AS311" s="82"/>
      <c r="AT311" s="82"/>
      <c r="AU311" s="82"/>
      <c r="AV311" s="82"/>
      <c r="AW311" s="82"/>
      <c r="AX311" s="82"/>
      <c r="AY311" s="82"/>
      <c r="AZ311" s="82"/>
      <c r="BA311" s="82"/>
      <c r="BB311" s="82"/>
      <c r="BC311" s="82"/>
      <c r="BD311" s="82"/>
      <c r="BE311" s="82"/>
      <c r="BF311" s="82"/>
      <c r="BG311" s="82"/>
      <c r="BH311" s="82"/>
      <c r="BI311" s="82"/>
    </row>
    <row r="312" spans="2:61" x14ac:dyDescent="0.25">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2"/>
      <c r="AI312" s="82"/>
      <c r="AJ312" s="82"/>
      <c r="AK312" s="82"/>
      <c r="AL312" s="82"/>
      <c r="AM312" s="82"/>
      <c r="AN312" s="82"/>
      <c r="AO312" s="82"/>
      <c r="AP312" s="82"/>
      <c r="AQ312" s="82"/>
      <c r="AR312" s="82"/>
      <c r="AS312" s="82"/>
      <c r="AT312" s="82"/>
      <c r="AU312" s="82"/>
      <c r="AV312" s="82"/>
      <c r="AW312" s="82"/>
      <c r="AX312" s="82"/>
      <c r="AY312" s="82"/>
      <c r="AZ312" s="82"/>
      <c r="BA312" s="82"/>
      <c r="BB312" s="82"/>
      <c r="BC312" s="82"/>
      <c r="BD312" s="82"/>
      <c r="BE312" s="82"/>
      <c r="BF312" s="82"/>
      <c r="BG312" s="82"/>
      <c r="BH312" s="82"/>
      <c r="BI312" s="82"/>
    </row>
    <row r="313" spans="2:61" x14ac:dyDescent="0.25">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c r="BC313" s="82"/>
      <c r="BD313" s="82"/>
      <c r="BE313" s="82"/>
      <c r="BF313" s="82"/>
      <c r="BG313" s="82"/>
      <c r="BH313" s="82"/>
      <c r="BI313" s="82"/>
    </row>
    <row r="314" spans="2:61" x14ac:dyDescent="0.25">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2"/>
      <c r="AI314" s="82"/>
      <c r="AJ314" s="82"/>
      <c r="AK314" s="82"/>
      <c r="AL314" s="82"/>
      <c r="AM314" s="82"/>
      <c r="AN314" s="82"/>
      <c r="AO314" s="82"/>
      <c r="AP314" s="82"/>
      <c r="AQ314" s="82"/>
      <c r="AR314" s="82"/>
      <c r="AS314" s="82"/>
      <c r="AT314" s="82"/>
      <c r="AU314" s="82"/>
      <c r="AV314" s="82"/>
      <c r="AW314" s="82"/>
      <c r="AX314" s="82"/>
      <c r="AY314" s="82"/>
      <c r="AZ314" s="82"/>
      <c r="BA314" s="82"/>
      <c r="BB314" s="82"/>
      <c r="BC314" s="82"/>
      <c r="BD314" s="82"/>
      <c r="BE314" s="82"/>
      <c r="BF314" s="82"/>
      <c r="BG314" s="82"/>
      <c r="BH314" s="82"/>
      <c r="BI314" s="82"/>
    </row>
    <row r="315" spans="2:61" x14ac:dyDescent="0.25">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2"/>
      <c r="AI315" s="82"/>
      <c r="AJ315" s="82"/>
      <c r="AK315" s="82"/>
      <c r="AL315" s="82"/>
      <c r="AM315" s="82"/>
      <c r="AN315" s="82"/>
      <c r="AO315" s="82"/>
      <c r="AP315" s="82"/>
      <c r="AQ315" s="82"/>
      <c r="AR315" s="82"/>
      <c r="AS315" s="82"/>
      <c r="AT315" s="82"/>
      <c r="AU315" s="82"/>
      <c r="AV315" s="82"/>
      <c r="AW315" s="82"/>
      <c r="AX315" s="82"/>
      <c r="AY315" s="82"/>
      <c r="AZ315" s="82"/>
      <c r="BA315" s="82"/>
      <c r="BB315" s="82"/>
      <c r="BC315" s="82"/>
      <c r="BD315" s="82"/>
      <c r="BE315" s="82"/>
      <c r="BF315" s="82"/>
      <c r="BG315" s="82"/>
      <c r="BH315" s="82"/>
      <c r="BI315" s="82"/>
    </row>
    <row r="316" spans="2:61" x14ac:dyDescent="0.25">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2"/>
      <c r="AI316" s="82"/>
      <c r="AJ316" s="82"/>
      <c r="AK316" s="82"/>
      <c r="AL316" s="82"/>
      <c r="AM316" s="82"/>
      <c r="AN316" s="82"/>
      <c r="AO316" s="82"/>
      <c r="AP316" s="82"/>
      <c r="AQ316" s="82"/>
      <c r="AR316" s="82"/>
      <c r="AS316" s="82"/>
      <c r="AT316" s="82"/>
      <c r="AU316" s="82"/>
      <c r="AV316" s="82"/>
      <c r="AW316" s="82"/>
      <c r="AX316" s="82"/>
      <c r="AY316" s="82"/>
      <c r="AZ316" s="82"/>
      <c r="BA316" s="82"/>
      <c r="BB316" s="82"/>
      <c r="BC316" s="82"/>
      <c r="BD316" s="82"/>
      <c r="BE316" s="82"/>
      <c r="BF316" s="82"/>
      <c r="BG316" s="82"/>
      <c r="BH316" s="82"/>
      <c r="BI316" s="82"/>
    </row>
    <row r="317" spans="2:61" x14ac:dyDescent="0.25">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2"/>
      <c r="AI317" s="82"/>
      <c r="AJ317" s="82"/>
      <c r="AK317" s="82"/>
      <c r="AL317" s="82"/>
      <c r="AM317" s="82"/>
      <c r="AN317" s="82"/>
      <c r="AO317" s="82"/>
      <c r="AP317" s="82"/>
      <c r="AQ317" s="82"/>
      <c r="AR317" s="82"/>
      <c r="AS317" s="82"/>
      <c r="AT317" s="82"/>
      <c r="AU317" s="82"/>
      <c r="AV317" s="82"/>
      <c r="AW317" s="82"/>
      <c r="AX317" s="82"/>
      <c r="AY317" s="82"/>
      <c r="AZ317" s="82"/>
      <c r="BA317" s="82"/>
      <c r="BB317" s="82"/>
      <c r="BC317" s="82"/>
      <c r="BD317" s="82"/>
      <c r="BE317" s="82"/>
      <c r="BF317" s="82"/>
      <c r="BG317" s="82"/>
      <c r="BH317" s="82"/>
      <c r="BI317" s="82"/>
    </row>
    <row r="318" spans="2:61" x14ac:dyDescent="0.25">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2"/>
      <c r="AI318" s="82"/>
      <c r="AJ318" s="82"/>
      <c r="AK318" s="82"/>
      <c r="AL318" s="82"/>
      <c r="AM318" s="82"/>
      <c r="AN318" s="82"/>
      <c r="AO318" s="82"/>
      <c r="AP318" s="82"/>
      <c r="AQ318" s="82"/>
      <c r="AR318" s="82"/>
      <c r="AS318" s="82"/>
      <c r="AT318" s="82"/>
      <c r="AU318" s="82"/>
      <c r="AV318" s="82"/>
      <c r="AW318" s="82"/>
      <c r="AX318" s="82"/>
      <c r="AY318" s="82"/>
      <c r="AZ318" s="82"/>
      <c r="BA318" s="82"/>
      <c r="BB318" s="82"/>
      <c r="BC318" s="82"/>
      <c r="BD318" s="82"/>
      <c r="BE318" s="82"/>
      <c r="BF318" s="82"/>
      <c r="BG318" s="82"/>
      <c r="BH318" s="82"/>
      <c r="BI318" s="82"/>
    </row>
    <row r="319" spans="2:61" x14ac:dyDescent="0.25">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2"/>
      <c r="AI319" s="82"/>
      <c r="AJ319" s="82"/>
      <c r="AK319" s="82"/>
      <c r="AL319" s="82"/>
      <c r="AM319" s="82"/>
      <c r="AN319" s="82"/>
      <c r="AO319" s="82"/>
      <c r="AP319" s="82"/>
      <c r="AQ319" s="82"/>
      <c r="AR319" s="82"/>
      <c r="AS319" s="82"/>
      <c r="AT319" s="82"/>
      <c r="AU319" s="82"/>
      <c r="AV319" s="82"/>
      <c r="AW319" s="82"/>
      <c r="AX319" s="82"/>
      <c r="AY319" s="82"/>
      <c r="AZ319" s="82"/>
      <c r="BA319" s="82"/>
      <c r="BB319" s="82"/>
      <c r="BC319" s="82"/>
      <c r="BD319" s="82"/>
      <c r="BE319" s="82"/>
      <c r="BF319" s="82"/>
      <c r="BG319" s="82"/>
      <c r="BH319" s="82"/>
      <c r="BI319" s="82"/>
    </row>
    <row r="320" spans="2:61" x14ac:dyDescent="0.25">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2"/>
      <c r="AI320" s="82"/>
      <c r="AJ320" s="82"/>
      <c r="AK320" s="82"/>
      <c r="AL320" s="82"/>
      <c r="AM320" s="82"/>
      <c r="AN320" s="82"/>
      <c r="AO320" s="82"/>
      <c r="AP320" s="82"/>
      <c r="AQ320" s="82"/>
      <c r="AR320" s="82"/>
      <c r="AS320" s="82"/>
      <c r="AT320" s="82"/>
      <c r="AU320" s="82"/>
      <c r="AV320" s="82"/>
      <c r="AW320" s="82"/>
      <c r="AX320" s="82"/>
      <c r="AY320" s="82"/>
      <c r="AZ320" s="82"/>
      <c r="BA320" s="82"/>
      <c r="BB320" s="82"/>
      <c r="BC320" s="82"/>
      <c r="BD320" s="82"/>
      <c r="BE320" s="82"/>
      <c r="BF320" s="82"/>
      <c r="BG320" s="82"/>
      <c r="BH320" s="82"/>
      <c r="BI320" s="82"/>
    </row>
    <row r="321" spans="2:61" x14ac:dyDescent="0.25">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2"/>
      <c r="AI321" s="82"/>
      <c r="AJ321" s="82"/>
      <c r="AK321" s="82"/>
      <c r="AL321" s="82"/>
      <c r="AM321" s="82"/>
      <c r="AN321" s="82"/>
      <c r="AO321" s="82"/>
      <c r="AP321" s="82"/>
      <c r="AQ321" s="82"/>
      <c r="AR321" s="82"/>
      <c r="AS321" s="82"/>
      <c r="AT321" s="82"/>
      <c r="AU321" s="82"/>
      <c r="AV321" s="82"/>
      <c r="AW321" s="82"/>
      <c r="AX321" s="82"/>
      <c r="AY321" s="82"/>
      <c r="AZ321" s="82"/>
      <c r="BA321" s="82"/>
      <c r="BB321" s="82"/>
      <c r="BC321" s="82"/>
      <c r="BD321" s="82"/>
      <c r="BE321" s="82"/>
      <c r="BF321" s="82"/>
      <c r="BG321" s="82"/>
      <c r="BH321" s="82"/>
      <c r="BI321" s="82"/>
    </row>
    <row r="322" spans="2:61" x14ac:dyDescent="0.25">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2"/>
      <c r="AI322" s="82"/>
      <c r="AJ322" s="82"/>
      <c r="AK322" s="82"/>
      <c r="AL322" s="82"/>
      <c r="AM322" s="82"/>
      <c r="AN322" s="82"/>
      <c r="AO322" s="82"/>
      <c r="AP322" s="82"/>
      <c r="AQ322" s="82"/>
      <c r="AR322" s="82"/>
      <c r="AS322" s="82"/>
      <c r="AT322" s="82"/>
      <c r="AU322" s="82"/>
      <c r="AV322" s="82"/>
      <c r="AW322" s="82"/>
      <c r="AX322" s="82"/>
      <c r="AY322" s="82"/>
      <c r="AZ322" s="82"/>
      <c r="BA322" s="82"/>
      <c r="BB322" s="82"/>
      <c r="BC322" s="82"/>
      <c r="BD322" s="82"/>
      <c r="BE322" s="82"/>
      <c r="BF322" s="82"/>
      <c r="BG322" s="82"/>
      <c r="BH322" s="82"/>
      <c r="BI322" s="82"/>
    </row>
    <row r="323" spans="2:61" x14ac:dyDescent="0.25">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2"/>
      <c r="AI323" s="82"/>
      <c r="AJ323" s="82"/>
      <c r="AK323" s="82"/>
      <c r="AL323" s="82"/>
      <c r="AM323" s="82"/>
      <c r="AN323" s="82"/>
      <c r="AO323" s="82"/>
      <c r="AP323" s="82"/>
      <c r="AQ323" s="82"/>
      <c r="AR323" s="82"/>
      <c r="AS323" s="82"/>
      <c r="AT323" s="82"/>
      <c r="AU323" s="82"/>
      <c r="AV323" s="82"/>
      <c r="AW323" s="82"/>
      <c r="AX323" s="82"/>
      <c r="AY323" s="82"/>
      <c r="AZ323" s="82"/>
      <c r="BA323" s="82"/>
      <c r="BB323" s="82"/>
      <c r="BC323" s="82"/>
      <c r="BD323" s="82"/>
      <c r="BE323" s="82"/>
      <c r="BF323" s="82"/>
      <c r="BG323" s="82"/>
      <c r="BH323" s="82"/>
      <c r="BI323" s="82"/>
    </row>
    <row r="324" spans="2:61" x14ac:dyDescent="0.25">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2"/>
      <c r="AI324" s="82"/>
      <c r="AJ324" s="82"/>
      <c r="AK324" s="82"/>
      <c r="AL324" s="82"/>
      <c r="AM324" s="82"/>
      <c r="AN324" s="82"/>
      <c r="AO324" s="82"/>
      <c r="AP324" s="82"/>
      <c r="AQ324" s="82"/>
      <c r="AR324" s="82"/>
      <c r="AS324" s="82"/>
      <c r="AT324" s="82"/>
      <c r="AU324" s="82"/>
      <c r="AV324" s="82"/>
      <c r="AW324" s="82"/>
      <c r="AX324" s="82"/>
      <c r="AY324" s="82"/>
      <c r="AZ324" s="82"/>
      <c r="BA324" s="82"/>
      <c r="BB324" s="82"/>
      <c r="BC324" s="82"/>
      <c r="BD324" s="82"/>
      <c r="BE324" s="82"/>
      <c r="BF324" s="82"/>
      <c r="BG324" s="82"/>
      <c r="BH324" s="82"/>
      <c r="BI324" s="82"/>
    </row>
    <row r="325" spans="2:61" x14ac:dyDescent="0.25">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2"/>
      <c r="AI325" s="82"/>
      <c r="AJ325" s="82"/>
      <c r="AK325" s="82"/>
      <c r="AL325" s="82"/>
      <c r="AM325" s="82"/>
      <c r="AN325" s="82"/>
      <c r="AO325" s="82"/>
      <c r="AP325" s="82"/>
      <c r="AQ325" s="82"/>
      <c r="AR325" s="82"/>
      <c r="AS325" s="82"/>
      <c r="AT325" s="82"/>
      <c r="AU325" s="82"/>
      <c r="AV325" s="82"/>
      <c r="AW325" s="82"/>
      <c r="AX325" s="82"/>
      <c r="AY325" s="82"/>
      <c r="AZ325" s="82"/>
      <c r="BA325" s="82"/>
      <c r="BB325" s="82"/>
      <c r="BC325" s="82"/>
      <c r="BD325" s="82"/>
      <c r="BE325" s="82"/>
      <c r="BF325" s="82"/>
      <c r="BG325" s="82"/>
      <c r="BH325" s="82"/>
      <c r="BI325" s="82"/>
    </row>
    <row r="326" spans="2:61" x14ac:dyDescent="0.25">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2"/>
      <c r="AI326" s="82"/>
      <c r="AJ326" s="82"/>
      <c r="AK326" s="82"/>
      <c r="AL326" s="82"/>
      <c r="AM326" s="82"/>
      <c r="AN326" s="82"/>
      <c r="AO326" s="82"/>
      <c r="AP326" s="82"/>
      <c r="AQ326" s="82"/>
      <c r="AR326" s="82"/>
      <c r="AS326" s="82"/>
      <c r="AT326" s="82"/>
      <c r="AU326" s="82"/>
      <c r="AV326" s="82"/>
      <c r="AW326" s="82"/>
      <c r="AX326" s="82"/>
      <c r="AY326" s="82"/>
      <c r="AZ326" s="82"/>
      <c r="BA326" s="82"/>
      <c r="BB326" s="82"/>
      <c r="BC326" s="82"/>
      <c r="BD326" s="82"/>
      <c r="BE326" s="82"/>
      <c r="BF326" s="82"/>
      <c r="BG326" s="82"/>
      <c r="BH326" s="82"/>
      <c r="BI326" s="82"/>
    </row>
    <row r="327" spans="2:61" x14ac:dyDescent="0.25">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2"/>
      <c r="AI327" s="82"/>
      <c r="AJ327" s="82"/>
      <c r="AK327" s="82"/>
      <c r="AL327" s="82"/>
      <c r="AM327" s="82"/>
      <c r="AN327" s="82"/>
      <c r="AO327" s="82"/>
      <c r="AP327" s="82"/>
      <c r="AQ327" s="82"/>
      <c r="AR327" s="82"/>
      <c r="AS327" s="82"/>
      <c r="AT327" s="82"/>
      <c r="AU327" s="82"/>
      <c r="AV327" s="82"/>
      <c r="AW327" s="82"/>
      <c r="AX327" s="82"/>
      <c r="AY327" s="82"/>
      <c r="AZ327" s="82"/>
      <c r="BA327" s="82"/>
      <c r="BB327" s="82"/>
      <c r="BC327" s="82"/>
      <c r="BD327" s="82"/>
      <c r="BE327" s="82"/>
      <c r="BF327" s="82"/>
      <c r="BG327" s="82"/>
      <c r="BH327" s="82"/>
      <c r="BI327" s="82"/>
    </row>
    <row r="328" spans="2:61" x14ac:dyDescent="0.25">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2"/>
      <c r="AI328" s="82"/>
      <c r="AJ328" s="82"/>
      <c r="AK328" s="82"/>
      <c r="AL328" s="82"/>
      <c r="AM328" s="82"/>
      <c r="AN328" s="82"/>
      <c r="AO328" s="82"/>
      <c r="AP328" s="82"/>
      <c r="AQ328" s="82"/>
      <c r="AR328" s="82"/>
      <c r="AS328" s="82"/>
      <c r="AT328" s="82"/>
      <c r="AU328" s="82"/>
      <c r="AV328" s="82"/>
      <c r="AW328" s="82"/>
      <c r="AX328" s="82"/>
      <c r="AY328" s="82"/>
      <c r="AZ328" s="82"/>
      <c r="BA328" s="82"/>
      <c r="BB328" s="82"/>
      <c r="BC328" s="82"/>
      <c r="BD328" s="82"/>
      <c r="BE328" s="82"/>
      <c r="BF328" s="82"/>
      <c r="BG328" s="82"/>
      <c r="BH328" s="82"/>
      <c r="BI328" s="82"/>
    </row>
    <row r="329" spans="2:61" x14ac:dyDescent="0.25">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2"/>
      <c r="AI329" s="82"/>
      <c r="AJ329" s="82"/>
      <c r="AK329" s="82"/>
      <c r="AL329" s="82"/>
      <c r="AM329" s="82"/>
      <c r="AN329" s="82"/>
      <c r="AO329" s="82"/>
      <c r="AP329" s="82"/>
      <c r="AQ329" s="82"/>
      <c r="AR329" s="82"/>
      <c r="AS329" s="82"/>
      <c r="AT329" s="82"/>
      <c r="AU329" s="82"/>
      <c r="AV329" s="82"/>
      <c r="AW329" s="82"/>
      <c r="AX329" s="82"/>
      <c r="AY329" s="82"/>
      <c r="AZ329" s="82"/>
      <c r="BA329" s="82"/>
      <c r="BB329" s="82"/>
      <c r="BC329" s="82"/>
      <c r="BD329" s="82"/>
      <c r="BE329" s="82"/>
      <c r="BF329" s="82"/>
      <c r="BG329" s="82"/>
      <c r="BH329" s="82"/>
      <c r="BI329" s="82"/>
    </row>
    <row r="330" spans="2:61" x14ac:dyDescent="0.25">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2"/>
      <c r="AI330" s="82"/>
      <c r="AJ330" s="82"/>
      <c r="AK330" s="82"/>
      <c r="AL330" s="82"/>
      <c r="AM330" s="82"/>
      <c r="AN330" s="82"/>
      <c r="AO330" s="82"/>
      <c r="AP330" s="82"/>
      <c r="AQ330" s="82"/>
      <c r="AR330" s="82"/>
      <c r="AS330" s="82"/>
      <c r="AT330" s="82"/>
      <c r="AU330" s="82"/>
      <c r="AV330" s="82"/>
      <c r="AW330" s="82"/>
      <c r="AX330" s="82"/>
      <c r="AY330" s="82"/>
      <c r="AZ330" s="82"/>
      <c r="BA330" s="82"/>
      <c r="BB330" s="82"/>
      <c r="BC330" s="82"/>
      <c r="BD330" s="82"/>
      <c r="BE330" s="82"/>
      <c r="BF330" s="82"/>
      <c r="BG330" s="82"/>
      <c r="BH330" s="82"/>
      <c r="BI330" s="82"/>
    </row>
    <row r="331" spans="2:61" x14ac:dyDescent="0.25">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2"/>
      <c r="AI331" s="82"/>
      <c r="AJ331" s="82"/>
      <c r="AK331" s="82"/>
      <c r="AL331" s="82"/>
      <c r="AM331" s="82"/>
      <c r="AN331" s="82"/>
      <c r="AO331" s="82"/>
      <c r="AP331" s="82"/>
      <c r="AQ331" s="82"/>
      <c r="AR331" s="82"/>
      <c r="AS331" s="82"/>
      <c r="AT331" s="82"/>
      <c r="AU331" s="82"/>
      <c r="AV331" s="82"/>
      <c r="AW331" s="82"/>
      <c r="AX331" s="82"/>
      <c r="AY331" s="82"/>
      <c r="AZ331" s="82"/>
      <c r="BA331" s="82"/>
      <c r="BB331" s="82"/>
      <c r="BC331" s="82"/>
      <c r="BD331" s="82"/>
      <c r="BE331" s="82"/>
      <c r="BF331" s="82"/>
      <c r="BG331" s="82"/>
      <c r="BH331" s="82"/>
      <c r="BI331" s="82"/>
    </row>
    <row r="332" spans="2:61" x14ac:dyDescent="0.25">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2"/>
      <c r="AI332" s="82"/>
      <c r="AJ332" s="82"/>
      <c r="AK332" s="82"/>
      <c r="AL332" s="82"/>
      <c r="AM332" s="82"/>
      <c r="AN332" s="82"/>
      <c r="AO332" s="82"/>
      <c r="AP332" s="82"/>
      <c r="AQ332" s="82"/>
      <c r="AR332" s="82"/>
      <c r="AS332" s="82"/>
      <c r="AT332" s="82"/>
      <c r="AU332" s="82"/>
      <c r="AV332" s="82"/>
      <c r="AW332" s="82"/>
      <c r="AX332" s="82"/>
      <c r="AY332" s="82"/>
      <c r="AZ332" s="82"/>
      <c r="BA332" s="82"/>
      <c r="BB332" s="82"/>
      <c r="BC332" s="82"/>
      <c r="BD332" s="82"/>
      <c r="BE332" s="82"/>
      <c r="BF332" s="82"/>
      <c r="BG332" s="82"/>
      <c r="BH332" s="82"/>
      <c r="BI332" s="82"/>
    </row>
    <row r="333" spans="2:61" x14ac:dyDescent="0.25">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2"/>
      <c r="AI333" s="82"/>
      <c r="AJ333" s="82"/>
      <c r="AK333" s="82"/>
      <c r="AL333" s="82"/>
      <c r="AM333" s="82"/>
      <c r="AN333" s="82"/>
      <c r="AO333" s="82"/>
      <c r="AP333" s="82"/>
      <c r="AQ333" s="82"/>
      <c r="AR333" s="82"/>
      <c r="AS333" s="82"/>
      <c r="AT333" s="82"/>
      <c r="AU333" s="82"/>
      <c r="AV333" s="82"/>
      <c r="AW333" s="82"/>
      <c r="AX333" s="82"/>
      <c r="AY333" s="82"/>
      <c r="AZ333" s="82"/>
      <c r="BA333" s="82"/>
      <c r="BB333" s="82"/>
      <c r="BC333" s="82"/>
      <c r="BD333" s="82"/>
      <c r="BE333" s="82"/>
      <c r="BF333" s="82"/>
      <c r="BG333" s="82"/>
      <c r="BH333" s="82"/>
      <c r="BI333" s="82"/>
    </row>
    <row r="334" spans="2:61" x14ac:dyDescent="0.25">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2"/>
      <c r="AI334" s="82"/>
      <c r="AJ334" s="82"/>
      <c r="AK334" s="82"/>
      <c r="AL334" s="82"/>
      <c r="AM334" s="82"/>
      <c r="AN334" s="82"/>
      <c r="AO334" s="82"/>
      <c r="AP334" s="82"/>
      <c r="AQ334" s="82"/>
      <c r="AR334" s="82"/>
      <c r="AS334" s="82"/>
      <c r="AT334" s="82"/>
      <c r="AU334" s="82"/>
      <c r="AV334" s="82"/>
      <c r="AW334" s="82"/>
      <c r="AX334" s="82"/>
      <c r="AY334" s="82"/>
      <c r="AZ334" s="82"/>
      <c r="BA334" s="82"/>
      <c r="BB334" s="82"/>
      <c r="BC334" s="82"/>
      <c r="BD334" s="82"/>
      <c r="BE334" s="82"/>
      <c r="BF334" s="82"/>
      <c r="BG334" s="82"/>
      <c r="BH334" s="82"/>
      <c r="BI334" s="82"/>
    </row>
    <row r="335" spans="2:61" x14ac:dyDescent="0.25">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2"/>
      <c r="AI335" s="82"/>
      <c r="AJ335" s="82"/>
      <c r="AK335" s="82"/>
      <c r="AL335" s="82"/>
      <c r="AM335" s="82"/>
      <c r="AN335" s="82"/>
      <c r="AO335" s="82"/>
      <c r="AP335" s="82"/>
      <c r="AQ335" s="82"/>
      <c r="AR335" s="82"/>
      <c r="AS335" s="82"/>
      <c r="AT335" s="82"/>
      <c r="AU335" s="82"/>
      <c r="AV335" s="82"/>
      <c r="AW335" s="82"/>
      <c r="AX335" s="82"/>
      <c r="AY335" s="82"/>
      <c r="AZ335" s="82"/>
      <c r="BA335" s="82"/>
      <c r="BB335" s="82"/>
      <c r="BC335" s="82"/>
      <c r="BD335" s="82"/>
      <c r="BE335" s="82"/>
      <c r="BF335" s="82"/>
      <c r="BG335" s="82"/>
      <c r="BH335" s="82"/>
      <c r="BI335" s="82"/>
    </row>
    <row r="336" spans="2:61" x14ac:dyDescent="0.25">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2"/>
      <c r="AI336" s="82"/>
      <c r="AJ336" s="82"/>
      <c r="AK336" s="82"/>
      <c r="AL336" s="82"/>
      <c r="AM336" s="82"/>
      <c r="AN336" s="82"/>
      <c r="AO336" s="82"/>
      <c r="AP336" s="82"/>
      <c r="AQ336" s="82"/>
      <c r="AR336" s="82"/>
      <c r="AS336" s="82"/>
      <c r="AT336" s="82"/>
      <c r="AU336" s="82"/>
      <c r="AV336" s="82"/>
      <c r="AW336" s="82"/>
      <c r="AX336" s="82"/>
      <c r="AY336" s="82"/>
      <c r="AZ336" s="82"/>
      <c r="BA336" s="82"/>
      <c r="BB336" s="82"/>
      <c r="BC336" s="82"/>
      <c r="BD336" s="82"/>
      <c r="BE336" s="82"/>
      <c r="BF336" s="82"/>
      <c r="BG336" s="82"/>
      <c r="BH336" s="82"/>
      <c r="BI336" s="82"/>
    </row>
    <row r="337" spans="2:61" x14ac:dyDescent="0.25">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2"/>
      <c r="AI337" s="82"/>
      <c r="AJ337" s="82"/>
      <c r="AK337" s="82"/>
      <c r="AL337" s="82"/>
      <c r="AM337" s="82"/>
      <c r="AN337" s="82"/>
      <c r="AO337" s="82"/>
      <c r="AP337" s="82"/>
      <c r="AQ337" s="82"/>
      <c r="AR337" s="82"/>
      <c r="AS337" s="82"/>
      <c r="AT337" s="82"/>
      <c r="AU337" s="82"/>
      <c r="AV337" s="82"/>
      <c r="AW337" s="82"/>
      <c r="AX337" s="82"/>
      <c r="AY337" s="82"/>
      <c r="AZ337" s="82"/>
      <c r="BA337" s="82"/>
      <c r="BB337" s="82"/>
      <c r="BC337" s="82"/>
      <c r="BD337" s="82"/>
      <c r="BE337" s="82"/>
      <c r="BF337" s="82"/>
      <c r="BG337" s="82"/>
      <c r="BH337" s="82"/>
      <c r="BI337" s="82"/>
    </row>
    <row r="338" spans="2:61" x14ac:dyDescent="0.25">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82"/>
      <c r="AO338" s="82"/>
      <c r="AP338" s="82"/>
      <c r="AQ338" s="82"/>
      <c r="AR338" s="82"/>
      <c r="AS338" s="82"/>
      <c r="AT338" s="82"/>
      <c r="AU338" s="82"/>
      <c r="AV338" s="82"/>
      <c r="AW338" s="82"/>
      <c r="AX338" s="82"/>
      <c r="AY338" s="82"/>
      <c r="AZ338" s="82"/>
      <c r="BA338" s="82"/>
      <c r="BB338" s="82"/>
      <c r="BC338" s="82"/>
      <c r="BD338" s="82"/>
      <c r="BE338" s="82"/>
      <c r="BF338" s="82"/>
      <c r="BG338" s="82"/>
      <c r="BH338" s="82"/>
      <c r="BI338" s="82"/>
    </row>
    <row r="339" spans="2:61" x14ac:dyDescent="0.25">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82"/>
      <c r="AO339" s="82"/>
      <c r="AP339" s="82"/>
      <c r="AQ339" s="82"/>
      <c r="AR339" s="82"/>
      <c r="AS339" s="82"/>
      <c r="AT339" s="82"/>
      <c r="AU339" s="82"/>
      <c r="AV339" s="82"/>
      <c r="AW339" s="82"/>
      <c r="AX339" s="82"/>
      <c r="AY339" s="82"/>
      <c r="AZ339" s="82"/>
      <c r="BA339" s="82"/>
      <c r="BB339" s="82"/>
      <c r="BC339" s="82"/>
      <c r="BD339" s="82"/>
      <c r="BE339" s="82"/>
      <c r="BF339" s="82"/>
      <c r="BG339" s="82"/>
      <c r="BH339" s="82"/>
      <c r="BI339" s="82"/>
    </row>
    <row r="340" spans="2:61" x14ac:dyDescent="0.25">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82"/>
      <c r="AO340" s="82"/>
      <c r="AP340" s="82"/>
      <c r="AQ340" s="82"/>
      <c r="AR340" s="82"/>
      <c r="AS340" s="82"/>
      <c r="AT340" s="82"/>
      <c r="AU340" s="82"/>
      <c r="AV340" s="82"/>
      <c r="AW340" s="82"/>
      <c r="AX340" s="82"/>
      <c r="AY340" s="82"/>
      <c r="AZ340" s="82"/>
      <c r="BA340" s="82"/>
      <c r="BB340" s="82"/>
      <c r="BC340" s="82"/>
      <c r="BD340" s="82"/>
      <c r="BE340" s="82"/>
      <c r="BF340" s="82"/>
      <c r="BG340" s="82"/>
      <c r="BH340" s="82"/>
      <c r="BI340" s="82"/>
    </row>
    <row r="341" spans="2:61" x14ac:dyDescent="0.25">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2"/>
      <c r="AI341" s="82"/>
      <c r="AJ341" s="82"/>
      <c r="AK341" s="82"/>
      <c r="AL341" s="82"/>
      <c r="AM341" s="82"/>
      <c r="AN341" s="82"/>
      <c r="AO341" s="82"/>
      <c r="AP341" s="82"/>
      <c r="AQ341" s="82"/>
      <c r="AR341" s="82"/>
      <c r="AS341" s="82"/>
      <c r="AT341" s="82"/>
      <c r="AU341" s="82"/>
      <c r="AV341" s="82"/>
      <c r="AW341" s="82"/>
      <c r="AX341" s="82"/>
      <c r="AY341" s="82"/>
      <c r="AZ341" s="82"/>
      <c r="BA341" s="82"/>
      <c r="BB341" s="82"/>
      <c r="BC341" s="82"/>
      <c r="BD341" s="82"/>
      <c r="BE341" s="82"/>
      <c r="BF341" s="82"/>
      <c r="BG341" s="82"/>
      <c r="BH341" s="82"/>
      <c r="BI341" s="82"/>
    </row>
    <row r="342" spans="2:61" x14ac:dyDescent="0.25">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2"/>
      <c r="AI342" s="82"/>
      <c r="AJ342" s="82"/>
      <c r="AK342" s="82"/>
      <c r="AL342" s="82"/>
      <c r="AM342" s="82"/>
      <c r="AN342" s="82"/>
      <c r="AO342" s="82"/>
      <c r="AP342" s="82"/>
      <c r="AQ342" s="82"/>
      <c r="AR342" s="82"/>
      <c r="AS342" s="82"/>
      <c r="AT342" s="82"/>
      <c r="AU342" s="82"/>
      <c r="AV342" s="82"/>
      <c r="AW342" s="82"/>
      <c r="AX342" s="82"/>
      <c r="AY342" s="82"/>
      <c r="AZ342" s="82"/>
      <c r="BA342" s="82"/>
      <c r="BB342" s="82"/>
      <c r="BC342" s="82"/>
      <c r="BD342" s="82"/>
      <c r="BE342" s="82"/>
      <c r="BF342" s="82"/>
      <c r="BG342" s="82"/>
      <c r="BH342" s="82"/>
      <c r="BI342" s="82"/>
    </row>
    <row r="343" spans="2:61" x14ac:dyDescent="0.25">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2"/>
      <c r="AI343" s="82"/>
      <c r="AJ343" s="82"/>
      <c r="AK343" s="82"/>
      <c r="AL343" s="82"/>
      <c r="AM343" s="82"/>
      <c r="AN343" s="82"/>
      <c r="AO343" s="82"/>
      <c r="AP343" s="82"/>
      <c r="AQ343" s="82"/>
      <c r="AR343" s="82"/>
      <c r="AS343" s="82"/>
      <c r="AT343" s="82"/>
      <c r="AU343" s="82"/>
      <c r="AV343" s="82"/>
      <c r="AW343" s="82"/>
      <c r="AX343" s="82"/>
      <c r="AY343" s="82"/>
      <c r="AZ343" s="82"/>
      <c r="BA343" s="82"/>
      <c r="BB343" s="82"/>
      <c r="BC343" s="82"/>
      <c r="BD343" s="82"/>
      <c r="BE343" s="82"/>
      <c r="BF343" s="82"/>
      <c r="BG343" s="82"/>
      <c r="BH343" s="82"/>
      <c r="BI343" s="82"/>
    </row>
    <row r="344" spans="2:61" x14ac:dyDescent="0.25">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2"/>
      <c r="AI344" s="82"/>
      <c r="AJ344" s="82"/>
      <c r="AK344" s="82"/>
      <c r="AL344" s="82"/>
      <c r="AM344" s="82"/>
      <c r="AN344" s="82"/>
      <c r="AO344" s="82"/>
      <c r="AP344" s="82"/>
      <c r="AQ344" s="82"/>
      <c r="AR344" s="82"/>
      <c r="AS344" s="82"/>
      <c r="AT344" s="82"/>
      <c r="AU344" s="82"/>
      <c r="AV344" s="82"/>
      <c r="AW344" s="82"/>
      <c r="AX344" s="82"/>
      <c r="AY344" s="82"/>
      <c r="AZ344" s="82"/>
      <c r="BA344" s="82"/>
      <c r="BB344" s="82"/>
      <c r="BC344" s="82"/>
      <c r="BD344" s="82"/>
      <c r="BE344" s="82"/>
      <c r="BF344" s="82"/>
      <c r="BG344" s="82"/>
      <c r="BH344" s="82"/>
      <c r="BI344" s="82"/>
    </row>
    <row r="345" spans="2:61" x14ac:dyDescent="0.25">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2"/>
      <c r="AI345" s="82"/>
      <c r="AJ345" s="82"/>
      <c r="AK345" s="82"/>
      <c r="AL345" s="82"/>
      <c r="AM345" s="82"/>
      <c r="AN345" s="82"/>
      <c r="AO345" s="82"/>
      <c r="AP345" s="82"/>
      <c r="AQ345" s="82"/>
      <c r="AR345" s="82"/>
      <c r="AS345" s="82"/>
      <c r="AT345" s="82"/>
      <c r="AU345" s="82"/>
      <c r="AV345" s="82"/>
      <c r="AW345" s="82"/>
      <c r="AX345" s="82"/>
      <c r="AY345" s="82"/>
      <c r="AZ345" s="82"/>
      <c r="BA345" s="82"/>
      <c r="BB345" s="82"/>
      <c r="BC345" s="82"/>
      <c r="BD345" s="82"/>
      <c r="BE345" s="82"/>
      <c r="BF345" s="82"/>
      <c r="BG345" s="82"/>
      <c r="BH345" s="82"/>
      <c r="BI345" s="82"/>
    </row>
    <row r="346" spans="2:61" x14ac:dyDescent="0.25">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2"/>
      <c r="AI346" s="82"/>
      <c r="AJ346" s="82"/>
      <c r="AK346" s="82"/>
      <c r="AL346" s="82"/>
      <c r="AM346" s="82"/>
      <c r="AN346" s="82"/>
      <c r="AO346" s="82"/>
      <c r="AP346" s="82"/>
      <c r="AQ346" s="82"/>
      <c r="AR346" s="82"/>
      <c r="AS346" s="82"/>
      <c r="AT346" s="82"/>
      <c r="AU346" s="82"/>
      <c r="AV346" s="82"/>
      <c r="AW346" s="82"/>
      <c r="AX346" s="82"/>
      <c r="AY346" s="82"/>
      <c r="AZ346" s="82"/>
      <c r="BA346" s="82"/>
      <c r="BB346" s="82"/>
      <c r="BC346" s="82"/>
      <c r="BD346" s="82"/>
      <c r="BE346" s="82"/>
      <c r="BF346" s="82"/>
      <c r="BG346" s="82"/>
      <c r="BH346" s="82"/>
      <c r="BI346" s="82"/>
    </row>
    <row r="347" spans="2:61" x14ac:dyDescent="0.25">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2"/>
      <c r="AI347" s="82"/>
      <c r="AJ347" s="82"/>
      <c r="AK347" s="82"/>
      <c r="AL347" s="82"/>
      <c r="AM347" s="82"/>
      <c r="AN347" s="82"/>
      <c r="AO347" s="82"/>
      <c r="AP347" s="82"/>
      <c r="AQ347" s="82"/>
      <c r="AR347" s="82"/>
      <c r="AS347" s="82"/>
      <c r="AT347" s="82"/>
      <c r="AU347" s="82"/>
      <c r="AV347" s="82"/>
      <c r="AW347" s="82"/>
      <c r="AX347" s="82"/>
      <c r="AY347" s="82"/>
      <c r="AZ347" s="82"/>
      <c r="BA347" s="82"/>
      <c r="BB347" s="82"/>
      <c r="BC347" s="82"/>
      <c r="BD347" s="82"/>
      <c r="BE347" s="82"/>
      <c r="BF347" s="82"/>
      <c r="BG347" s="82"/>
      <c r="BH347" s="82"/>
      <c r="BI347" s="82"/>
    </row>
    <row r="348" spans="2:61" x14ac:dyDescent="0.25">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2"/>
      <c r="AI348" s="82"/>
      <c r="AJ348" s="82"/>
      <c r="AK348" s="82"/>
      <c r="AL348" s="82"/>
      <c r="AM348" s="82"/>
      <c r="AN348" s="82"/>
      <c r="AO348" s="82"/>
      <c r="AP348" s="82"/>
      <c r="AQ348" s="82"/>
      <c r="AR348" s="82"/>
      <c r="AS348" s="82"/>
      <c r="AT348" s="82"/>
      <c r="AU348" s="82"/>
      <c r="AV348" s="82"/>
      <c r="AW348" s="82"/>
      <c r="AX348" s="82"/>
      <c r="AY348" s="82"/>
      <c r="AZ348" s="82"/>
      <c r="BA348" s="82"/>
      <c r="BB348" s="82"/>
      <c r="BC348" s="82"/>
      <c r="BD348" s="82"/>
      <c r="BE348" s="82"/>
      <c r="BF348" s="82"/>
      <c r="BG348" s="82"/>
      <c r="BH348" s="82"/>
      <c r="BI348" s="82"/>
    </row>
    <row r="349" spans="2:61" x14ac:dyDescent="0.25">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2"/>
      <c r="AI349" s="82"/>
      <c r="AJ349" s="82"/>
      <c r="AK349" s="82"/>
      <c r="AL349" s="82"/>
      <c r="AM349" s="82"/>
      <c r="AN349" s="82"/>
      <c r="AO349" s="82"/>
      <c r="AP349" s="82"/>
      <c r="AQ349" s="82"/>
      <c r="AR349" s="82"/>
      <c r="AS349" s="82"/>
      <c r="AT349" s="82"/>
      <c r="AU349" s="82"/>
      <c r="AV349" s="82"/>
      <c r="AW349" s="82"/>
      <c r="AX349" s="82"/>
      <c r="AY349" s="82"/>
      <c r="AZ349" s="82"/>
      <c r="BA349" s="82"/>
      <c r="BB349" s="82"/>
      <c r="BC349" s="82"/>
      <c r="BD349" s="82"/>
      <c r="BE349" s="82"/>
      <c r="BF349" s="82"/>
      <c r="BG349" s="82"/>
      <c r="BH349" s="82"/>
      <c r="BI349" s="82"/>
    </row>
    <row r="350" spans="2:61" x14ac:dyDescent="0.25">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2"/>
      <c r="AI350" s="82"/>
      <c r="AJ350" s="82"/>
      <c r="AK350" s="82"/>
      <c r="AL350" s="82"/>
      <c r="AM350" s="82"/>
      <c r="AN350" s="82"/>
      <c r="AO350" s="82"/>
      <c r="AP350" s="82"/>
      <c r="AQ350" s="82"/>
      <c r="AR350" s="82"/>
      <c r="AS350" s="82"/>
      <c r="AT350" s="82"/>
      <c r="AU350" s="82"/>
      <c r="AV350" s="82"/>
      <c r="AW350" s="82"/>
      <c r="AX350" s="82"/>
      <c r="AY350" s="82"/>
      <c r="AZ350" s="82"/>
      <c r="BA350" s="82"/>
      <c r="BB350" s="82"/>
      <c r="BC350" s="82"/>
      <c r="BD350" s="82"/>
      <c r="BE350" s="82"/>
      <c r="BF350" s="82"/>
      <c r="BG350" s="82"/>
      <c r="BH350" s="82"/>
      <c r="BI350" s="82"/>
    </row>
    <row r="351" spans="2:61" x14ac:dyDescent="0.25">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2"/>
      <c r="AI351" s="82"/>
      <c r="AJ351" s="82"/>
      <c r="AK351" s="82"/>
      <c r="AL351" s="82"/>
      <c r="AM351" s="82"/>
      <c r="AN351" s="82"/>
      <c r="AO351" s="82"/>
      <c r="AP351" s="82"/>
      <c r="AQ351" s="82"/>
      <c r="AR351" s="82"/>
      <c r="AS351" s="82"/>
      <c r="AT351" s="82"/>
      <c r="AU351" s="82"/>
      <c r="AV351" s="82"/>
      <c r="AW351" s="82"/>
      <c r="AX351" s="82"/>
      <c r="AY351" s="82"/>
      <c r="AZ351" s="82"/>
      <c r="BA351" s="82"/>
      <c r="BB351" s="82"/>
      <c r="BC351" s="82"/>
      <c r="BD351" s="82"/>
      <c r="BE351" s="82"/>
      <c r="BF351" s="82"/>
      <c r="BG351" s="82"/>
      <c r="BH351" s="82"/>
      <c r="BI351" s="82"/>
    </row>
    <row r="352" spans="2:61" x14ac:dyDescent="0.25">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2"/>
      <c r="AI352" s="82"/>
      <c r="AJ352" s="82"/>
      <c r="AK352" s="82"/>
      <c r="AL352" s="82"/>
      <c r="AM352" s="82"/>
      <c r="AN352" s="82"/>
      <c r="AO352" s="82"/>
      <c r="AP352" s="82"/>
      <c r="AQ352" s="82"/>
      <c r="AR352" s="82"/>
      <c r="AS352" s="82"/>
      <c r="AT352" s="82"/>
      <c r="AU352" s="82"/>
      <c r="AV352" s="82"/>
      <c r="AW352" s="82"/>
      <c r="AX352" s="82"/>
      <c r="AY352" s="82"/>
      <c r="AZ352" s="82"/>
      <c r="BA352" s="82"/>
      <c r="BB352" s="82"/>
      <c r="BC352" s="82"/>
      <c r="BD352" s="82"/>
      <c r="BE352" s="82"/>
      <c r="BF352" s="82"/>
      <c r="BG352" s="82"/>
      <c r="BH352" s="82"/>
      <c r="BI352" s="82"/>
    </row>
    <row r="353" spans="2:61" x14ac:dyDescent="0.25">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2"/>
      <c r="AI353" s="82"/>
      <c r="AJ353" s="82"/>
      <c r="AK353" s="82"/>
      <c r="AL353" s="82"/>
      <c r="AM353" s="82"/>
      <c r="AN353" s="82"/>
      <c r="AO353" s="82"/>
      <c r="AP353" s="82"/>
      <c r="AQ353" s="82"/>
      <c r="AR353" s="82"/>
      <c r="AS353" s="82"/>
      <c r="AT353" s="82"/>
      <c r="AU353" s="82"/>
      <c r="AV353" s="82"/>
      <c r="AW353" s="82"/>
      <c r="AX353" s="82"/>
      <c r="AY353" s="82"/>
      <c r="AZ353" s="82"/>
      <c r="BA353" s="82"/>
      <c r="BB353" s="82"/>
      <c r="BC353" s="82"/>
      <c r="BD353" s="82"/>
      <c r="BE353" s="82"/>
      <c r="BF353" s="82"/>
      <c r="BG353" s="82"/>
      <c r="BH353" s="82"/>
      <c r="BI353" s="82"/>
    </row>
    <row r="354" spans="2:61" x14ac:dyDescent="0.25">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2"/>
      <c r="AI354" s="82"/>
      <c r="AJ354" s="82"/>
      <c r="AK354" s="82"/>
      <c r="AL354" s="82"/>
      <c r="AM354" s="82"/>
      <c r="AN354" s="82"/>
      <c r="AO354" s="82"/>
      <c r="AP354" s="82"/>
      <c r="AQ354" s="82"/>
      <c r="AR354" s="82"/>
      <c r="AS354" s="82"/>
      <c r="AT354" s="82"/>
      <c r="AU354" s="82"/>
      <c r="AV354" s="82"/>
      <c r="AW354" s="82"/>
      <c r="AX354" s="82"/>
      <c r="AY354" s="82"/>
      <c r="AZ354" s="82"/>
      <c r="BA354" s="82"/>
      <c r="BB354" s="82"/>
      <c r="BC354" s="82"/>
      <c r="BD354" s="82"/>
      <c r="BE354" s="82"/>
      <c r="BF354" s="82"/>
      <c r="BG354" s="82"/>
      <c r="BH354" s="82"/>
      <c r="BI354" s="82"/>
    </row>
    <row r="355" spans="2:61" x14ac:dyDescent="0.25">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2"/>
      <c r="AI355" s="82"/>
      <c r="AJ355" s="82"/>
      <c r="AK355" s="82"/>
      <c r="AL355" s="82"/>
      <c r="AM355" s="82"/>
      <c r="AN355" s="82"/>
      <c r="AO355" s="82"/>
      <c r="AP355" s="82"/>
      <c r="AQ355" s="82"/>
      <c r="AR355" s="82"/>
      <c r="AS355" s="82"/>
      <c r="AT355" s="82"/>
      <c r="AU355" s="82"/>
      <c r="AV355" s="82"/>
      <c r="AW355" s="82"/>
      <c r="AX355" s="82"/>
      <c r="AY355" s="82"/>
      <c r="AZ355" s="82"/>
      <c r="BA355" s="82"/>
      <c r="BB355" s="82"/>
      <c r="BC355" s="82"/>
      <c r="BD355" s="82"/>
      <c r="BE355" s="82"/>
      <c r="BF355" s="82"/>
      <c r="BG355" s="82"/>
      <c r="BH355" s="82"/>
      <c r="BI355" s="82"/>
    </row>
    <row r="356" spans="2:61" x14ac:dyDescent="0.25">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2"/>
      <c r="AI356" s="82"/>
      <c r="AJ356" s="82"/>
      <c r="AK356" s="82"/>
      <c r="AL356" s="82"/>
      <c r="AM356" s="82"/>
      <c r="AN356" s="82"/>
      <c r="AO356" s="82"/>
      <c r="AP356" s="82"/>
      <c r="AQ356" s="82"/>
      <c r="AR356" s="82"/>
      <c r="AS356" s="82"/>
      <c r="AT356" s="82"/>
      <c r="AU356" s="82"/>
      <c r="AV356" s="82"/>
      <c r="AW356" s="82"/>
      <c r="AX356" s="82"/>
      <c r="AY356" s="82"/>
      <c r="AZ356" s="82"/>
      <c r="BA356" s="82"/>
      <c r="BB356" s="82"/>
      <c r="BC356" s="82"/>
      <c r="BD356" s="82"/>
      <c r="BE356" s="82"/>
      <c r="BF356" s="82"/>
      <c r="BG356" s="82"/>
      <c r="BH356" s="82"/>
      <c r="BI356" s="82"/>
    </row>
    <row r="357" spans="2:61" x14ac:dyDescent="0.25">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2"/>
      <c r="AI357" s="82"/>
      <c r="AJ357" s="82"/>
      <c r="AK357" s="82"/>
      <c r="AL357" s="82"/>
      <c r="AM357" s="82"/>
      <c r="AN357" s="82"/>
      <c r="AO357" s="82"/>
      <c r="AP357" s="82"/>
      <c r="AQ357" s="82"/>
      <c r="AR357" s="82"/>
      <c r="AS357" s="82"/>
      <c r="AT357" s="82"/>
      <c r="AU357" s="82"/>
      <c r="AV357" s="82"/>
      <c r="AW357" s="82"/>
      <c r="AX357" s="82"/>
      <c r="AY357" s="82"/>
      <c r="AZ357" s="82"/>
      <c r="BA357" s="82"/>
      <c r="BB357" s="82"/>
      <c r="BC357" s="82"/>
      <c r="BD357" s="82"/>
      <c r="BE357" s="82"/>
      <c r="BF357" s="82"/>
      <c r="BG357" s="82"/>
      <c r="BH357" s="82"/>
      <c r="BI357" s="82"/>
    </row>
    <row r="358" spans="2:61" x14ac:dyDescent="0.25">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2"/>
      <c r="AI358" s="82"/>
      <c r="AJ358" s="82"/>
      <c r="AK358" s="82"/>
      <c r="AL358" s="82"/>
      <c r="AM358" s="82"/>
      <c r="AN358" s="82"/>
      <c r="AO358" s="82"/>
      <c r="AP358" s="82"/>
      <c r="AQ358" s="82"/>
      <c r="AR358" s="82"/>
      <c r="AS358" s="82"/>
      <c r="AT358" s="82"/>
      <c r="AU358" s="82"/>
      <c r="AV358" s="82"/>
      <c r="AW358" s="82"/>
      <c r="AX358" s="82"/>
      <c r="AY358" s="82"/>
      <c r="AZ358" s="82"/>
      <c r="BA358" s="82"/>
      <c r="BB358" s="82"/>
      <c r="BC358" s="82"/>
      <c r="BD358" s="82"/>
      <c r="BE358" s="82"/>
      <c r="BF358" s="82"/>
      <c r="BG358" s="82"/>
      <c r="BH358" s="82"/>
      <c r="BI358" s="82"/>
    </row>
    <row r="359" spans="2:61" x14ac:dyDescent="0.25">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2"/>
      <c r="AI359" s="82"/>
      <c r="AJ359" s="82"/>
      <c r="AK359" s="82"/>
      <c r="AL359" s="82"/>
      <c r="AM359" s="82"/>
      <c r="AN359" s="82"/>
      <c r="AO359" s="82"/>
      <c r="AP359" s="82"/>
      <c r="AQ359" s="82"/>
      <c r="AR359" s="82"/>
      <c r="AS359" s="82"/>
      <c r="AT359" s="82"/>
      <c r="AU359" s="82"/>
      <c r="AV359" s="82"/>
      <c r="AW359" s="82"/>
      <c r="AX359" s="82"/>
      <c r="AY359" s="82"/>
      <c r="AZ359" s="82"/>
      <c r="BA359" s="82"/>
      <c r="BB359" s="82"/>
      <c r="BC359" s="82"/>
      <c r="BD359" s="82"/>
      <c r="BE359" s="82"/>
      <c r="BF359" s="82"/>
      <c r="BG359" s="82"/>
      <c r="BH359" s="82"/>
      <c r="BI359" s="82"/>
    </row>
    <row r="360" spans="2:61" x14ac:dyDescent="0.25">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2"/>
      <c r="AI360" s="82"/>
      <c r="AJ360" s="82"/>
      <c r="AK360" s="82"/>
      <c r="AL360" s="82"/>
      <c r="AM360" s="82"/>
      <c r="AN360" s="82"/>
      <c r="AO360" s="82"/>
      <c r="AP360" s="82"/>
      <c r="AQ360" s="82"/>
      <c r="AR360" s="82"/>
      <c r="AS360" s="82"/>
      <c r="AT360" s="82"/>
      <c r="AU360" s="82"/>
      <c r="AV360" s="82"/>
      <c r="AW360" s="82"/>
      <c r="AX360" s="82"/>
      <c r="AY360" s="82"/>
      <c r="AZ360" s="82"/>
      <c r="BA360" s="82"/>
      <c r="BB360" s="82"/>
      <c r="BC360" s="82"/>
      <c r="BD360" s="82"/>
      <c r="BE360" s="82"/>
      <c r="BF360" s="82"/>
      <c r="BG360" s="82"/>
      <c r="BH360" s="82"/>
      <c r="BI360" s="82"/>
    </row>
    <row r="361" spans="2:61" x14ac:dyDescent="0.25">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2"/>
      <c r="AI361" s="82"/>
      <c r="AJ361" s="82"/>
      <c r="AK361" s="82"/>
      <c r="AL361" s="82"/>
      <c r="AM361" s="82"/>
      <c r="AN361" s="82"/>
      <c r="AO361" s="82"/>
      <c r="AP361" s="82"/>
      <c r="AQ361" s="82"/>
      <c r="AR361" s="82"/>
      <c r="AS361" s="82"/>
      <c r="AT361" s="82"/>
      <c r="AU361" s="82"/>
      <c r="AV361" s="82"/>
      <c r="AW361" s="82"/>
      <c r="AX361" s="82"/>
      <c r="AY361" s="82"/>
      <c r="AZ361" s="82"/>
      <c r="BA361" s="82"/>
      <c r="BB361" s="82"/>
      <c r="BC361" s="82"/>
      <c r="BD361" s="82"/>
      <c r="BE361" s="82"/>
      <c r="BF361" s="82"/>
      <c r="BG361" s="82"/>
      <c r="BH361" s="82"/>
      <c r="BI361" s="82"/>
    </row>
    <row r="362" spans="2:61" x14ac:dyDescent="0.25">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2"/>
      <c r="AI362" s="82"/>
      <c r="AJ362" s="82"/>
      <c r="AK362" s="82"/>
      <c r="AL362" s="82"/>
      <c r="AM362" s="82"/>
      <c r="AN362" s="82"/>
      <c r="AO362" s="82"/>
      <c r="AP362" s="82"/>
      <c r="AQ362" s="82"/>
      <c r="AR362" s="82"/>
      <c r="AS362" s="82"/>
      <c r="AT362" s="82"/>
      <c r="AU362" s="82"/>
      <c r="AV362" s="82"/>
      <c r="AW362" s="82"/>
      <c r="AX362" s="82"/>
      <c r="AY362" s="82"/>
      <c r="AZ362" s="82"/>
      <c r="BA362" s="82"/>
      <c r="BB362" s="82"/>
      <c r="BC362" s="82"/>
      <c r="BD362" s="82"/>
      <c r="BE362" s="82"/>
      <c r="BF362" s="82"/>
      <c r="BG362" s="82"/>
      <c r="BH362" s="82"/>
      <c r="BI362" s="82"/>
    </row>
    <row r="363" spans="2:61" x14ac:dyDescent="0.25">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2"/>
      <c r="AI363" s="82"/>
      <c r="AJ363" s="82"/>
      <c r="AK363" s="82"/>
      <c r="AL363" s="82"/>
      <c r="AM363" s="82"/>
      <c r="AN363" s="82"/>
      <c r="AO363" s="82"/>
      <c r="AP363" s="82"/>
      <c r="AQ363" s="82"/>
      <c r="AR363" s="82"/>
      <c r="AS363" s="82"/>
      <c r="AT363" s="82"/>
      <c r="AU363" s="82"/>
      <c r="AV363" s="82"/>
      <c r="AW363" s="82"/>
      <c r="AX363" s="82"/>
      <c r="AY363" s="82"/>
      <c r="AZ363" s="82"/>
      <c r="BA363" s="82"/>
      <c r="BB363" s="82"/>
      <c r="BC363" s="82"/>
      <c r="BD363" s="82"/>
      <c r="BE363" s="82"/>
      <c r="BF363" s="82"/>
      <c r="BG363" s="82"/>
      <c r="BH363" s="82"/>
      <c r="BI363" s="82"/>
    </row>
    <row r="364" spans="2:61" x14ac:dyDescent="0.25">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2"/>
      <c r="AI364" s="82"/>
      <c r="AJ364" s="82"/>
      <c r="AK364" s="82"/>
      <c r="AL364" s="82"/>
      <c r="AM364" s="82"/>
      <c r="AN364" s="82"/>
      <c r="AO364" s="82"/>
      <c r="AP364" s="82"/>
      <c r="AQ364" s="82"/>
      <c r="AR364" s="82"/>
      <c r="AS364" s="82"/>
      <c r="AT364" s="82"/>
      <c r="AU364" s="82"/>
      <c r="AV364" s="82"/>
      <c r="AW364" s="82"/>
      <c r="AX364" s="82"/>
      <c r="AY364" s="82"/>
      <c r="AZ364" s="82"/>
      <c r="BA364" s="82"/>
      <c r="BB364" s="82"/>
      <c r="BC364" s="82"/>
      <c r="BD364" s="82"/>
      <c r="BE364" s="82"/>
      <c r="BF364" s="82"/>
      <c r="BG364" s="82"/>
      <c r="BH364" s="82"/>
      <c r="BI364" s="82"/>
    </row>
    <row r="365" spans="2:61" x14ac:dyDescent="0.25">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2"/>
      <c r="AI365" s="82"/>
      <c r="AJ365" s="82"/>
      <c r="AK365" s="82"/>
      <c r="AL365" s="82"/>
      <c r="AM365" s="82"/>
      <c r="AN365" s="82"/>
      <c r="AO365" s="82"/>
      <c r="AP365" s="82"/>
      <c r="AQ365" s="82"/>
      <c r="AR365" s="82"/>
      <c r="AS365" s="82"/>
      <c r="AT365" s="82"/>
      <c r="AU365" s="82"/>
      <c r="AV365" s="82"/>
      <c r="AW365" s="82"/>
      <c r="AX365" s="82"/>
      <c r="AY365" s="82"/>
      <c r="AZ365" s="82"/>
      <c r="BA365" s="82"/>
      <c r="BB365" s="82"/>
      <c r="BC365" s="82"/>
      <c r="BD365" s="82"/>
      <c r="BE365" s="82"/>
      <c r="BF365" s="82"/>
      <c r="BG365" s="82"/>
      <c r="BH365" s="82"/>
      <c r="BI365" s="82"/>
    </row>
    <row r="366" spans="2:61" x14ac:dyDescent="0.25">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2"/>
      <c r="AI366" s="82"/>
      <c r="AJ366" s="82"/>
      <c r="AK366" s="82"/>
      <c r="AL366" s="82"/>
      <c r="AM366" s="82"/>
      <c r="AN366" s="82"/>
      <c r="AO366" s="82"/>
      <c r="AP366" s="82"/>
      <c r="AQ366" s="82"/>
      <c r="AR366" s="82"/>
      <c r="AS366" s="82"/>
      <c r="AT366" s="82"/>
      <c r="AU366" s="82"/>
      <c r="AV366" s="82"/>
      <c r="AW366" s="82"/>
      <c r="AX366" s="82"/>
      <c r="AY366" s="82"/>
      <c r="AZ366" s="82"/>
      <c r="BA366" s="82"/>
      <c r="BB366" s="82"/>
      <c r="BC366" s="82"/>
      <c r="BD366" s="82"/>
      <c r="BE366" s="82"/>
      <c r="BF366" s="82"/>
      <c r="BG366" s="82"/>
      <c r="BH366" s="82"/>
      <c r="BI366" s="82"/>
    </row>
    <row r="367" spans="2:61" x14ac:dyDescent="0.25">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2"/>
      <c r="AI367" s="82"/>
      <c r="AJ367" s="82"/>
      <c r="AK367" s="82"/>
      <c r="AL367" s="82"/>
      <c r="AM367" s="82"/>
      <c r="AN367" s="82"/>
      <c r="AO367" s="82"/>
      <c r="AP367" s="82"/>
      <c r="AQ367" s="82"/>
      <c r="AR367" s="82"/>
      <c r="AS367" s="82"/>
      <c r="AT367" s="82"/>
      <c r="AU367" s="82"/>
      <c r="AV367" s="82"/>
      <c r="AW367" s="82"/>
      <c r="AX367" s="82"/>
      <c r="AY367" s="82"/>
      <c r="AZ367" s="82"/>
      <c r="BA367" s="82"/>
      <c r="BB367" s="82"/>
      <c r="BC367" s="82"/>
      <c r="BD367" s="82"/>
      <c r="BE367" s="82"/>
      <c r="BF367" s="82"/>
      <c r="BG367" s="82"/>
      <c r="BH367" s="82"/>
      <c r="BI367" s="82"/>
    </row>
    <row r="368" spans="2:61" x14ac:dyDescent="0.25">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2"/>
      <c r="AI368" s="82"/>
      <c r="AJ368" s="82"/>
      <c r="AK368" s="82"/>
      <c r="AL368" s="82"/>
      <c r="AM368" s="82"/>
      <c r="AN368" s="82"/>
      <c r="AO368" s="82"/>
      <c r="AP368" s="82"/>
      <c r="AQ368" s="82"/>
      <c r="AR368" s="82"/>
      <c r="AS368" s="82"/>
      <c r="AT368" s="82"/>
      <c r="AU368" s="82"/>
      <c r="AV368" s="82"/>
      <c r="AW368" s="82"/>
      <c r="AX368" s="82"/>
      <c r="AY368" s="82"/>
      <c r="AZ368" s="82"/>
      <c r="BA368" s="82"/>
      <c r="BB368" s="82"/>
      <c r="BC368" s="82"/>
      <c r="BD368" s="82"/>
      <c r="BE368" s="82"/>
      <c r="BF368" s="82"/>
      <c r="BG368" s="82"/>
      <c r="BH368" s="82"/>
      <c r="BI368" s="82"/>
    </row>
    <row r="369" spans="2:61" x14ac:dyDescent="0.25">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2"/>
      <c r="AI369" s="82"/>
      <c r="AJ369" s="82"/>
      <c r="AK369" s="82"/>
      <c r="AL369" s="82"/>
      <c r="AM369" s="82"/>
      <c r="AN369" s="82"/>
      <c r="AO369" s="82"/>
      <c r="AP369" s="82"/>
      <c r="AQ369" s="82"/>
      <c r="AR369" s="82"/>
      <c r="AS369" s="82"/>
      <c r="AT369" s="82"/>
      <c r="AU369" s="82"/>
      <c r="AV369" s="82"/>
      <c r="AW369" s="82"/>
      <c r="AX369" s="82"/>
      <c r="AY369" s="82"/>
      <c r="AZ369" s="82"/>
      <c r="BA369" s="82"/>
      <c r="BB369" s="82"/>
      <c r="BC369" s="82"/>
      <c r="BD369" s="82"/>
      <c r="BE369" s="82"/>
      <c r="BF369" s="82"/>
      <c r="BG369" s="82"/>
      <c r="BH369" s="82"/>
      <c r="BI369" s="82"/>
    </row>
    <row r="370" spans="2:61" x14ac:dyDescent="0.25">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2"/>
      <c r="AI370" s="82"/>
      <c r="AJ370" s="82"/>
      <c r="AK370" s="82"/>
      <c r="AL370" s="82"/>
      <c r="AM370" s="82"/>
      <c r="AN370" s="82"/>
      <c r="AO370" s="82"/>
      <c r="AP370" s="82"/>
      <c r="AQ370" s="82"/>
      <c r="AR370" s="82"/>
      <c r="AS370" s="82"/>
      <c r="AT370" s="82"/>
      <c r="AU370" s="82"/>
      <c r="AV370" s="82"/>
      <c r="AW370" s="82"/>
      <c r="AX370" s="82"/>
      <c r="AY370" s="82"/>
      <c r="AZ370" s="82"/>
      <c r="BA370" s="82"/>
      <c r="BB370" s="82"/>
      <c r="BC370" s="82"/>
      <c r="BD370" s="82"/>
      <c r="BE370" s="82"/>
      <c r="BF370" s="82"/>
      <c r="BG370" s="82"/>
      <c r="BH370" s="82"/>
      <c r="BI370" s="82"/>
    </row>
    <row r="371" spans="2:61" x14ac:dyDescent="0.25">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2"/>
      <c r="AI371" s="82"/>
      <c r="AJ371" s="82"/>
      <c r="AK371" s="82"/>
      <c r="AL371" s="82"/>
      <c r="AM371" s="82"/>
      <c r="AN371" s="82"/>
      <c r="AO371" s="82"/>
      <c r="AP371" s="82"/>
      <c r="AQ371" s="82"/>
      <c r="AR371" s="82"/>
      <c r="AS371" s="82"/>
      <c r="AT371" s="82"/>
      <c r="AU371" s="82"/>
      <c r="AV371" s="82"/>
      <c r="AW371" s="82"/>
      <c r="AX371" s="82"/>
      <c r="AY371" s="82"/>
      <c r="AZ371" s="82"/>
      <c r="BA371" s="82"/>
      <c r="BB371" s="82"/>
      <c r="BC371" s="82"/>
      <c r="BD371" s="82"/>
      <c r="BE371" s="82"/>
      <c r="BF371" s="82"/>
      <c r="BG371" s="82"/>
      <c r="BH371" s="82"/>
      <c r="BI371" s="82"/>
    </row>
    <row r="372" spans="2:61" x14ac:dyDescent="0.25">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2"/>
      <c r="AI372" s="82"/>
      <c r="AJ372" s="82"/>
      <c r="AK372" s="82"/>
      <c r="AL372" s="82"/>
      <c r="AM372" s="82"/>
      <c r="AN372" s="82"/>
      <c r="AO372" s="82"/>
      <c r="AP372" s="82"/>
      <c r="AQ372" s="82"/>
      <c r="AR372" s="82"/>
      <c r="AS372" s="82"/>
      <c r="AT372" s="82"/>
      <c r="AU372" s="82"/>
      <c r="AV372" s="82"/>
      <c r="AW372" s="82"/>
      <c r="AX372" s="82"/>
      <c r="AY372" s="82"/>
      <c r="AZ372" s="82"/>
      <c r="BA372" s="82"/>
      <c r="BB372" s="82"/>
      <c r="BC372" s="82"/>
      <c r="BD372" s="82"/>
      <c r="BE372" s="82"/>
      <c r="BF372" s="82"/>
      <c r="BG372" s="82"/>
      <c r="BH372" s="82"/>
      <c r="BI372" s="82"/>
    </row>
    <row r="373" spans="2:61" x14ac:dyDescent="0.25">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2"/>
      <c r="AI373" s="82"/>
      <c r="AJ373" s="82"/>
      <c r="AK373" s="82"/>
      <c r="AL373" s="82"/>
      <c r="AM373" s="82"/>
      <c r="AN373" s="82"/>
      <c r="AO373" s="82"/>
      <c r="AP373" s="82"/>
      <c r="AQ373" s="82"/>
      <c r="AR373" s="82"/>
      <c r="AS373" s="82"/>
      <c r="AT373" s="82"/>
      <c r="AU373" s="82"/>
      <c r="AV373" s="82"/>
      <c r="AW373" s="82"/>
      <c r="AX373" s="82"/>
      <c r="AY373" s="82"/>
      <c r="AZ373" s="82"/>
      <c r="BA373" s="82"/>
      <c r="BB373" s="82"/>
      <c r="BC373" s="82"/>
      <c r="BD373" s="82"/>
      <c r="BE373" s="82"/>
      <c r="BF373" s="82"/>
      <c r="BG373" s="82"/>
      <c r="BH373" s="82"/>
      <c r="BI373" s="82"/>
    </row>
    <row r="374" spans="2:61" x14ac:dyDescent="0.25">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2"/>
      <c r="AI374" s="82"/>
      <c r="AJ374" s="82"/>
      <c r="AK374" s="82"/>
      <c r="AL374" s="82"/>
      <c r="AM374" s="82"/>
      <c r="AN374" s="82"/>
      <c r="AO374" s="82"/>
      <c r="AP374" s="82"/>
      <c r="AQ374" s="82"/>
      <c r="AR374" s="82"/>
      <c r="AS374" s="82"/>
      <c r="AT374" s="82"/>
      <c r="AU374" s="82"/>
      <c r="AV374" s="82"/>
      <c r="AW374" s="82"/>
      <c r="AX374" s="82"/>
      <c r="AY374" s="82"/>
      <c r="AZ374" s="82"/>
      <c r="BA374" s="82"/>
      <c r="BB374" s="82"/>
      <c r="BC374" s="82"/>
      <c r="BD374" s="82"/>
      <c r="BE374" s="82"/>
      <c r="BF374" s="82"/>
      <c r="BG374" s="82"/>
      <c r="BH374" s="82"/>
      <c r="BI374" s="82"/>
    </row>
    <row r="375" spans="2:61" x14ac:dyDescent="0.25">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2"/>
      <c r="AI375" s="82"/>
      <c r="AJ375" s="82"/>
      <c r="AK375" s="82"/>
      <c r="AL375" s="82"/>
      <c r="AM375" s="82"/>
      <c r="AN375" s="82"/>
      <c r="AO375" s="82"/>
      <c r="AP375" s="82"/>
      <c r="AQ375" s="82"/>
      <c r="AR375" s="82"/>
      <c r="AS375" s="82"/>
      <c r="AT375" s="82"/>
      <c r="AU375" s="82"/>
      <c r="AV375" s="82"/>
      <c r="AW375" s="82"/>
      <c r="AX375" s="82"/>
      <c r="AY375" s="82"/>
      <c r="AZ375" s="82"/>
      <c r="BA375" s="82"/>
      <c r="BB375" s="82"/>
      <c r="BC375" s="82"/>
      <c r="BD375" s="82"/>
      <c r="BE375" s="82"/>
      <c r="BF375" s="82"/>
      <c r="BG375" s="82"/>
      <c r="BH375" s="82"/>
      <c r="BI375" s="82"/>
    </row>
    <row r="376" spans="2:61" x14ac:dyDescent="0.25">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2"/>
      <c r="AI376" s="82"/>
      <c r="AJ376" s="82"/>
      <c r="AK376" s="82"/>
      <c r="AL376" s="82"/>
      <c r="AM376" s="82"/>
      <c r="AN376" s="82"/>
      <c r="AO376" s="82"/>
      <c r="AP376" s="82"/>
      <c r="AQ376" s="82"/>
      <c r="AR376" s="82"/>
      <c r="AS376" s="82"/>
      <c r="AT376" s="82"/>
      <c r="AU376" s="82"/>
      <c r="AV376" s="82"/>
      <c r="AW376" s="82"/>
      <c r="AX376" s="82"/>
      <c r="AY376" s="82"/>
      <c r="AZ376" s="82"/>
      <c r="BA376" s="82"/>
      <c r="BB376" s="82"/>
      <c r="BC376" s="82"/>
      <c r="BD376" s="82"/>
      <c r="BE376" s="82"/>
      <c r="BF376" s="82"/>
      <c r="BG376" s="82"/>
      <c r="BH376" s="82"/>
      <c r="BI376" s="82"/>
    </row>
    <row r="377" spans="2:61" x14ac:dyDescent="0.25">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2"/>
      <c r="AI377" s="82"/>
      <c r="AJ377" s="82"/>
      <c r="AK377" s="82"/>
      <c r="AL377" s="82"/>
      <c r="AM377" s="82"/>
      <c r="AN377" s="82"/>
      <c r="AO377" s="82"/>
      <c r="AP377" s="82"/>
      <c r="AQ377" s="82"/>
      <c r="AR377" s="82"/>
      <c r="AS377" s="82"/>
      <c r="AT377" s="82"/>
      <c r="AU377" s="82"/>
      <c r="AV377" s="82"/>
      <c r="AW377" s="82"/>
      <c r="AX377" s="82"/>
      <c r="AY377" s="82"/>
      <c r="AZ377" s="82"/>
      <c r="BA377" s="82"/>
      <c r="BB377" s="82"/>
      <c r="BC377" s="82"/>
      <c r="BD377" s="82"/>
      <c r="BE377" s="82"/>
      <c r="BF377" s="82"/>
      <c r="BG377" s="82"/>
      <c r="BH377" s="82"/>
      <c r="BI377" s="82"/>
    </row>
    <row r="378" spans="2:61" x14ac:dyDescent="0.25">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2"/>
      <c r="AI378" s="82"/>
      <c r="AJ378" s="82"/>
      <c r="AK378" s="82"/>
      <c r="AL378" s="82"/>
      <c r="AM378" s="82"/>
      <c r="AN378" s="82"/>
      <c r="AO378" s="82"/>
      <c r="AP378" s="82"/>
      <c r="AQ378" s="82"/>
      <c r="AR378" s="82"/>
      <c r="AS378" s="82"/>
      <c r="AT378" s="82"/>
      <c r="AU378" s="82"/>
      <c r="AV378" s="82"/>
      <c r="AW378" s="82"/>
      <c r="AX378" s="82"/>
      <c r="AY378" s="82"/>
      <c r="AZ378" s="82"/>
      <c r="BA378" s="82"/>
      <c r="BB378" s="82"/>
      <c r="BC378" s="82"/>
      <c r="BD378" s="82"/>
      <c r="BE378" s="82"/>
      <c r="BF378" s="82"/>
      <c r="BG378" s="82"/>
      <c r="BH378" s="82"/>
      <c r="BI378" s="82"/>
    </row>
    <row r="379" spans="2:61" x14ac:dyDescent="0.25">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2"/>
      <c r="AI379" s="82"/>
      <c r="AJ379" s="82"/>
      <c r="AK379" s="82"/>
      <c r="AL379" s="82"/>
      <c r="AM379" s="82"/>
      <c r="AN379" s="82"/>
      <c r="AO379" s="82"/>
      <c r="AP379" s="82"/>
      <c r="AQ379" s="82"/>
      <c r="AR379" s="82"/>
      <c r="AS379" s="82"/>
      <c r="AT379" s="82"/>
      <c r="AU379" s="82"/>
      <c r="AV379" s="82"/>
      <c r="AW379" s="82"/>
      <c r="AX379" s="82"/>
      <c r="AY379" s="82"/>
      <c r="AZ379" s="82"/>
      <c r="BA379" s="82"/>
      <c r="BB379" s="82"/>
      <c r="BC379" s="82"/>
      <c r="BD379" s="82"/>
      <c r="BE379" s="82"/>
      <c r="BF379" s="82"/>
      <c r="BG379" s="82"/>
      <c r="BH379" s="82"/>
      <c r="BI379" s="82"/>
    </row>
    <row r="380" spans="2:61" x14ac:dyDescent="0.25">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2"/>
      <c r="AI380" s="82"/>
      <c r="AJ380" s="82"/>
      <c r="AK380" s="82"/>
      <c r="AL380" s="82"/>
      <c r="AM380" s="82"/>
      <c r="AN380" s="82"/>
      <c r="AO380" s="82"/>
      <c r="AP380" s="82"/>
      <c r="AQ380" s="82"/>
      <c r="AR380" s="82"/>
      <c r="AS380" s="82"/>
      <c r="AT380" s="82"/>
      <c r="AU380" s="82"/>
      <c r="AV380" s="82"/>
      <c r="AW380" s="82"/>
      <c r="AX380" s="82"/>
      <c r="AY380" s="82"/>
      <c r="AZ380" s="82"/>
      <c r="BA380" s="82"/>
      <c r="BB380" s="82"/>
      <c r="BC380" s="82"/>
      <c r="BD380" s="82"/>
      <c r="BE380" s="82"/>
      <c r="BF380" s="82"/>
      <c r="BG380" s="82"/>
      <c r="BH380" s="82"/>
      <c r="BI380" s="82"/>
    </row>
    <row r="381" spans="2:61" x14ac:dyDescent="0.25">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2"/>
      <c r="AI381" s="82"/>
      <c r="AJ381" s="82"/>
      <c r="AK381" s="82"/>
      <c r="AL381" s="82"/>
      <c r="AM381" s="82"/>
      <c r="AN381" s="82"/>
      <c r="AO381" s="82"/>
      <c r="AP381" s="82"/>
      <c r="AQ381" s="82"/>
      <c r="AR381" s="82"/>
      <c r="AS381" s="82"/>
      <c r="AT381" s="82"/>
      <c r="AU381" s="82"/>
      <c r="AV381" s="82"/>
      <c r="AW381" s="82"/>
      <c r="AX381" s="82"/>
      <c r="AY381" s="82"/>
      <c r="AZ381" s="82"/>
      <c r="BA381" s="82"/>
      <c r="BB381" s="82"/>
      <c r="BC381" s="82"/>
      <c r="BD381" s="82"/>
      <c r="BE381" s="82"/>
      <c r="BF381" s="82"/>
      <c r="BG381" s="82"/>
      <c r="BH381" s="82"/>
      <c r="BI381" s="82"/>
    </row>
    <row r="382" spans="2:61" x14ac:dyDescent="0.25">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2"/>
      <c r="AI382" s="82"/>
      <c r="AJ382" s="82"/>
      <c r="AK382" s="82"/>
      <c r="AL382" s="82"/>
      <c r="AM382" s="82"/>
      <c r="AN382" s="82"/>
      <c r="AO382" s="82"/>
      <c r="AP382" s="82"/>
      <c r="AQ382" s="82"/>
      <c r="AR382" s="82"/>
      <c r="AS382" s="82"/>
      <c r="AT382" s="82"/>
      <c r="AU382" s="82"/>
      <c r="AV382" s="82"/>
      <c r="AW382" s="82"/>
      <c r="AX382" s="82"/>
      <c r="AY382" s="82"/>
      <c r="AZ382" s="82"/>
      <c r="BA382" s="82"/>
      <c r="BB382" s="82"/>
      <c r="BC382" s="82"/>
      <c r="BD382" s="82"/>
      <c r="BE382" s="82"/>
      <c r="BF382" s="82"/>
      <c r="BG382" s="82"/>
      <c r="BH382" s="82"/>
      <c r="BI382" s="82"/>
    </row>
    <row r="383" spans="2:61" x14ac:dyDescent="0.25">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2"/>
      <c r="AI383" s="82"/>
      <c r="AJ383" s="82"/>
      <c r="AK383" s="82"/>
      <c r="AL383" s="82"/>
      <c r="AM383" s="82"/>
      <c r="AN383" s="82"/>
      <c r="AO383" s="82"/>
      <c r="AP383" s="82"/>
      <c r="AQ383" s="82"/>
      <c r="AR383" s="82"/>
      <c r="AS383" s="82"/>
      <c r="AT383" s="82"/>
      <c r="AU383" s="82"/>
      <c r="AV383" s="82"/>
      <c r="AW383" s="82"/>
      <c r="AX383" s="82"/>
      <c r="AY383" s="82"/>
      <c r="AZ383" s="82"/>
      <c r="BA383" s="82"/>
      <c r="BB383" s="82"/>
      <c r="BC383" s="82"/>
      <c r="BD383" s="82"/>
      <c r="BE383" s="82"/>
      <c r="BF383" s="82"/>
      <c r="BG383" s="82"/>
      <c r="BH383" s="82"/>
      <c r="BI383" s="82"/>
    </row>
    <row r="384" spans="2:61" x14ac:dyDescent="0.25">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2"/>
      <c r="AI384" s="82"/>
      <c r="AJ384" s="82"/>
      <c r="AK384" s="82"/>
      <c r="AL384" s="82"/>
      <c r="AM384" s="82"/>
      <c r="AN384" s="82"/>
      <c r="AO384" s="82"/>
      <c r="AP384" s="82"/>
      <c r="AQ384" s="82"/>
      <c r="AR384" s="82"/>
      <c r="AS384" s="82"/>
      <c r="AT384" s="82"/>
      <c r="AU384" s="82"/>
      <c r="AV384" s="82"/>
      <c r="AW384" s="82"/>
      <c r="AX384" s="82"/>
      <c r="AY384" s="82"/>
      <c r="AZ384" s="82"/>
      <c r="BA384" s="82"/>
      <c r="BB384" s="82"/>
      <c r="BC384" s="82"/>
      <c r="BD384" s="82"/>
      <c r="BE384" s="82"/>
      <c r="BF384" s="82"/>
      <c r="BG384" s="82"/>
      <c r="BH384" s="82"/>
      <c r="BI384" s="82"/>
    </row>
    <row r="385" spans="2:61" x14ac:dyDescent="0.25">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2"/>
      <c r="AI385" s="82"/>
      <c r="AJ385" s="82"/>
      <c r="AK385" s="82"/>
      <c r="AL385" s="82"/>
      <c r="AM385" s="82"/>
      <c r="AN385" s="82"/>
      <c r="AO385" s="82"/>
      <c r="AP385" s="82"/>
      <c r="AQ385" s="82"/>
      <c r="AR385" s="82"/>
      <c r="AS385" s="82"/>
      <c r="AT385" s="82"/>
      <c r="AU385" s="82"/>
      <c r="AV385" s="82"/>
      <c r="AW385" s="82"/>
      <c r="AX385" s="82"/>
      <c r="AY385" s="82"/>
      <c r="AZ385" s="82"/>
      <c r="BA385" s="82"/>
      <c r="BB385" s="82"/>
      <c r="BC385" s="82"/>
      <c r="BD385" s="82"/>
      <c r="BE385" s="82"/>
      <c r="BF385" s="82"/>
      <c r="BG385" s="82"/>
      <c r="BH385" s="82"/>
      <c r="BI385" s="82"/>
    </row>
    <row r="386" spans="2:61" x14ac:dyDescent="0.25">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2"/>
      <c r="AI386" s="82"/>
      <c r="AJ386" s="82"/>
      <c r="AK386" s="82"/>
      <c r="AL386" s="82"/>
      <c r="AM386" s="82"/>
      <c r="AN386" s="82"/>
      <c r="AO386" s="82"/>
      <c r="AP386" s="82"/>
      <c r="AQ386" s="82"/>
      <c r="AR386" s="82"/>
      <c r="AS386" s="82"/>
      <c r="AT386" s="82"/>
      <c r="AU386" s="82"/>
      <c r="AV386" s="82"/>
      <c r="AW386" s="82"/>
      <c r="AX386" s="82"/>
      <c r="AY386" s="82"/>
      <c r="AZ386" s="82"/>
      <c r="BA386" s="82"/>
      <c r="BB386" s="82"/>
      <c r="BC386" s="82"/>
      <c r="BD386" s="82"/>
      <c r="BE386" s="82"/>
      <c r="BF386" s="82"/>
      <c r="BG386" s="82"/>
      <c r="BH386" s="82"/>
      <c r="BI386" s="82"/>
    </row>
    <row r="387" spans="2:61" x14ac:dyDescent="0.25">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2"/>
      <c r="AI387" s="82"/>
      <c r="AJ387" s="82"/>
      <c r="AK387" s="82"/>
      <c r="AL387" s="82"/>
      <c r="AM387" s="82"/>
      <c r="AN387" s="82"/>
      <c r="AO387" s="82"/>
      <c r="AP387" s="82"/>
      <c r="AQ387" s="82"/>
      <c r="AR387" s="82"/>
      <c r="AS387" s="82"/>
      <c r="AT387" s="82"/>
      <c r="AU387" s="82"/>
      <c r="AV387" s="82"/>
      <c r="AW387" s="82"/>
      <c r="AX387" s="82"/>
      <c r="AY387" s="82"/>
      <c r="AZ387" s="82"/>
      <c r="BA387" s="82"/>
      <c r="BB387" s="82"/>
      <c r="BC387" s="82"/>
      <c r="BD387" s="82"/>
      <c r="BE387" s="82"/>
      <c r="BF387" s="82"/>
      <c r="BG387" s="82"/>
      <c r="BH387" s="82"/>
      <c r="BI387" s="82"/>
    </row>
    <row r="388" spans="2:61" x14ac:dyDescent="0.25">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2"/>
      <c r="AI388" s="82"/>
      <c r="AJ388" s="82"/>
      <c r="AK388" s="82"/>
      <c r="AL388" s="82"/>
      <c r="AM388" s="82"/>
      <c r="AN388" s="82"/>
      <c r="AO388" s="82"/>
      <c r="AP388" s="82"/>
      <c r="AQ388" s="82"/>
      <c r="AR388" s="82"/>
      <c r="AS388" s="82"/>
      <c r="AT388" s="82"/>
      <c r="AU388" s="82"/>
      <c r="AV388" s="82"/>
      <c r="AW388" s="82"/>
      <c r="AX388" s="82"/>
      <c r="AY388" s="82"/>
      <c r="AZ388" s="82"/>
      <c r="BA388" s="82"/>
      <c r="BB388" s="82"/>
      <c r="BC388" s="82"/>
      <c r="BD388" s="82"/>
      <c r="BE388" s="82"/>
      <c r="BF388" s="82"/>
      <c r="BG388" s="82"/>
      <c r="BH388" s="82"/>
      <c r="BI388" s="82"/>
    </row>
    <row r="389" spans="2:61" x14ac:dyDescent="0.25">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2"/>
      <c r="AI389" s="82"/>
      <c r="AJ389" s="82"/>
      <c r="AK389" s="82"/>
      <c r="AL389" s="82"/>
      <c r="AM389" s="82"/>
      <c r="AN389" s="82"/>
      <c r="AO389" s="82"/>
      <c r="AP389" s="82"/>
      <c r="AQ389" s="82"/>
      <c r="AR389" s="82"/>
      <c r="AS389" s="82"/>
      <c r="AT389" s="82"/>
      <c r="AU389" s="82"/>
      <c r="AV389" s="82"/>
      <c r="AW389" s="82"/>
      <c r="AX389" s="82"/>
      <c r="AY389" s="82"/>
      <c r="AZ389" s="82"/>
      <c r="BA389" s="82"/>
      <c r="BB389" s="82"/>
      <c r="BC389" s="82"/>
      <c r="BD389" s="82"/>
      <c r="BE389" s="82"/>
      <c r="BF389" s="82"/>
      <c r="BG389" s="82"/>
      <c r="BH389" s="82"/>
      <c r="BI389" s="82"/>
    </row>
    <row r="390" spans="2:61" x14ac:dyDescent="0.25">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2"/>
      <c r="AI390" s="82"/>
      <c r="AJ390" s="82"/>
      <c r="AK390" s="82"/>
      <c r="AL390" s="82"/>
      <c r="AM390" s="82"/>
      <c r="AN390" s="82"/>
      <c r="AO390" s="82"/>
      <c r="AP390" s="82"/>
      <c r="AQ390" s="82"/>
      <c r="AR390" s="82"/>
      <c r="AS390" s="82"/>
      <c r="AT390" s="82"/>
      <c r="AU390" s="82"/>
      <c r="AV390" s="82"/>
      <c r="AW390" s="82"/>
      <c r="AX390" s="82"/>
      <c r="AY390" s="82"/>
      <c r="AZ390" s="82"/>
      <c r="BA390" s="82"/>
      <c r="BB390" s="82"/>
      <c r="BC390" s="82"/>
      <c r="BD390" s="82"/>
      <c r="BE390" s="82"/>
      <c r="BF390" s="82"/>
      <c r="BG390" s="82"/>
      <c r="BH390" s="82"/>
      <c r="BI390" s="82"/>
    </row>
    <row r="391" spans="2:61" x14ac:dyDescent="0.25">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2"/>
      <c r="AI391" s="82"/>
      <c r="AJ391" s="82"/>
      <c r="AK391" s="82"/>
      <c r="AL391" s="82"/>
      <c r="AM391" s="82"/>
      <c r="AN391" s="82"/>
      <c r="AO391" s="82"/>
      <c r="AP391" s="82"/>
      <c r="AQ391" s="82"/>
      <c r="AR391" s="82"/>
      <c r="AS391" s="82"/>
      <c r="AT391" s="82"/>
      <c r="AU391" s="82"/>
      <c r="AV391" s="82"/>
      <c r="AW391" s="82"/>
      <c r="AX391" s="82"/>
      <c r="AY391" s="82"/>
      <c r="AZ391" s="82"/>
      <c r="BA391" s="82"/>
      <c r="BB391" s="82"/>
      <c r="BC391" s="82"/>
      <c r="BD391" s="82"/>
      <c r="BE391" s="82"/>
      <c r="BF391" s="82"/>
      <c r="BG391" s="82"/>
      <c r="BH391" s="82"/>
      <c r="BI391" s="82"/>
    </row>
    <row r="392" spans="2:61" x14ac:dyDescent="0.25">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c r="BC392" s="82"/>
      <c r="BD392" s="82"/>
      <c r="BE392" s="82"/>
      <c r="BF392" s="82"/>
      <c r="BG392" s="82"/>
      <c r="BH392" s="82"/>
      <c r="BI392" s="82"/>
    </row>
    <row r="393" spans="2:61" x14ac:dyDescent="0.25">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2"/>
      <c r="AI393" s="82"/>
      <c r="AJ393" s="82"/>
      <c r="AK393" s="82"/>
      <c r="AL393" s="82"/>
      <c r="AM393" s="82"/>
      <c r="AN393" s="82"/>
      <c r="AO393" s="82"/>
      <c r="AP393" s="82"/>
      <c r="AQ393" s="82"/>
      <c r="AR393" s="82"/>
      <c r="AS393" s="82"/>
      <c r="AT393" s="82"/>
      <c r="AU393" s="82"/>
      <c r="AV393" s="82"/>
      <c r="AW393" s="82"/>
      <c r="AX393" s="82"/>
      <c r="AY393" s="82"/>
      <c r="AZ393" s="82"/>
      <c r="BA393" s="82"/>
      <c r="BB393" s="82"/>
      <c r="BC393" s="82"/>
      <c r="BD393" s="82"/>
      <c r="BE393" s="82"/>
      <c r="BF393" s="82"/>
      <c r="BG393" s="82"/>
      <c r="BH393" s="82"/>
      <c r="BI393" s="82"/>
    </row>
    <row r="394" spans="2:61" x14ac:dyDescent="0.25">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2"/>
      <c r="AI394" s="82"/>
      <c r="AJ394" s="82"/>
      <c r="AK394" s="82"/>
      <c r="AL394" s="82"/>
      <c r="AM394" s="82"/>
      <c r="AN394" s="82"/>
      <c r="AO394" s="82"/>
      <c r="AP394" s="82"/>
      <c r="AQ394" s="82"/>
      <c r="AR394" s="82"/>
      <c r="AS394" s="82"/>
      <c r="AT394" s="82"/>
      <c r="AU394" s="82"/>
      <c r="AV394" s="82"/>
      <c r="AW394" s="82"/>
      <c r="AX394" s="82"/>
      <c r="AY394" s="82"/>
      <c r="AZ394" s="82"/>
      <c r="BA394" s="82"/>
      <c r="BB394" s="82"/>
      <c r="BC394" s="82"/>
      <c r="BD394" s="82"/>
      <c r="BE394" s="82"/>
      <c r="BF394" s="82"/>
      <c r="BG394" s="82"/>
      <c r="BH394" s="82"/>
      <c r="BI394" s="82"/>
    </row>
    <row r="395" spans="2:61" x14ac:dyDescent="0.25">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2"/>
      <c r="AI395" s="82"/>
      <c r="AJ395" s="82"/>
      <c r="AK395" s="82"/>
      <c r="AL395" s="82"/>
      <c r="AM395" s="82"/>
      <c r="AN395" s="82"/>
      <c r="AO395" s="82"/>
      <c r="AP395" s="82"/>
      <c r="AQ395" s="82"/>
      <c r="AR395" s="82"/>
      <c r="AS395" s="82"/>
      <c r="AT395" s="82"/>
      <c r="AU395" s="82"/>
      <c r="AV395" s="82"/>
      <c r="AW395" s="82"/>
      <c r="AX395" s="82"/>
      <c r="AY395" s="82"/>
      <c r="AZ395" s="82"/>
      <c r="BA395" s="82"/>
      <c r="BB395" s="82"/>
      <c r="BC395" s="82"/>
      <c r="BD395" s="82"/>
      <c r="BE395" s="82"/>
      <c r="BF395" s="82"/>
      <c r="BG395" s="82"/>
      <c r="BH395" s="82"/>
      <c r="BI395" s="82"/>
    </row>
    <row r="396" spans="2:61" x14ac:dyDescent="0.25">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2"/>
      <c r="AI396" s="82"/>
      <c r="AJ396" s="82"/>
      <c r="AK396" s="82"/>
      <c r="AL396" s="82"/>
      <c r="AM396" s="82"/>
      <c r="AN396" s="82"/>
      <c r="AO396" s="82"/>
      <c r="AP396" s="82"/>
      <c r="AQ396" s="82"/>
      <c r="AR396" s="82"/>
      <c r="AS396" s="82"/>
      <c r="AT396" s="82"/>
      <c r="AU396" s="82"/>
      <c r="AV396" s="82"/>
      <c r="AW396" s="82"/>
      <c r="AX396" s="82"/>
      <c r="AY396" s="82"/>
      <c r="AZ396" s="82"/>
      <c r="BA396" s="82"/>
      <c r="BB396" s="82"/>
      <c r="BC396" s="82"/>
      <c r="BD396" s="82"/>
      <c r="BE396" s="82"/>
      <c r="BF396" s="82"/>
      <c r="BG396" s="82"/>
      <c r="BH396" s="82"/>
      <c r="BI396" s="82"/>
    </row>
    <row r="397" spans="2:61" x14ac:dyDescent="0.25">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2"/>
      <c r="AI397" s="82"/>
      <c r="AJ397" s="82"/>
      <c r="AK397" s="82"/>
      <c r="AL397" s="82"/>
      <c r="AM397" s="82"/>
      <c r="AN397" s="82"/>
      <c r="AO397" s="82"/>
      <c r="AP397" s="82"/>
      <c r="AQ397" s="82"/>
      <c r="AR397" s="82"/>
      <c r="AS397" s="82"/>
      <c r="AT397" s="82"/>
      <c r="AU397" s="82"/>
      <c r="AV397" s="82"/>
      <c r="AW397" s="82"/>
      <c r="AX397" s="82"/>
      <c r="AY397" s="82"/>
      <c r="AZ397" s="82"/>
      <c r="BA397" s="82"/>
      <c r="BB397" s="82"/>
      <c r="BC397" s="82"/>
      <c r="BD397" s="82"/>
      <c r="BE397" s="82"/>
      <c r="BF397" s="82"/>
      <c r="BG397" s="82"/>
      <c r="BH397" s="82"/>
      <c r="BI397" s="82"/>
    </row>
  </sheetData>
  <sheetProtection algorithmName="SHA-512" hashValue="2um59F6k2A7CUp8Pqd4BOI1e+RRIj9PQHPK7h4OfEwLcBoaY9TgW5zLRVX0W0nTRQ7jGNNLLw39O7vt1ziRUyQ==" saltValue="fJHAOapqgJHpceZOw0zsCQ==" spinCount="100000" sheet="1" objects="1" scenarios="1"/>
  <mergeCells count="124">
    <mergeCell ref="H22:L22"/>
    <mergeCell ref="B21:G21"/>
    <mergeCell ref="H21:L21"/>
    <mergeCell ref="M21:BI21"/>
    <mergeCell ref="B23:G23"/>
    <mergeCell ref="H23:L23"/>
    <mergeCell ref="M23:BI23"/>
    <mergeCell ref="B25:G25"/>
    <mergeCell ref="H25:L25"/>
    <mergeCell ref="M25:BI25"/>
    <mergeCell ref="B24:G24"/>
    <mergeCell ref="H24:L24"/>
    <mergeCell ref="M24:BI24"/>
    <mergeCell ref="B22:G22"/>
    <mergeCell ref="BE11:BI11"/>
    <mergeCell ref="BE13:BI13"/>
    <mergeCell ref="AT12:AX12"/>
    <mergeCell ref="G12:J12"/>
    <mergeCell ref="B12:F12"/>
    <mergeCell ref="P12:T12"/>
    <mergeCell ref="K12:O12"/>
    <mergeCell ref="V12:AN12"/>
    <mergeCell ref="AN17:BI17"/>
    <mergeCell ref="AZ12:BD12"/>
    <mergeCell ref="BE12:BI12"/>
    <mergeCell ref="K13:O13"/>
    <mergeCell ref="P13:T13"/>
    <mergeCell ref="AO11:AS11"/>
    <mergeCell ref="AT11:AX11"/>
    <mergeCell ref="AZ11:BD11"/>
    <mergeCell ref="B17:U17"/>
    <mergeCell ref="V17:AM17"/>
    <mergeCell ref="B15:AB15"/>
    <mergeCell ref="AC15:BI15"/>
    <mergeCell ref="V11:AN11"/>
    <mergeCell ref="P11:T11"/>
    <mergeCell ref="B16:AB16"/>
    <mergeCell ref="AC16:BI16"/>
    <mergeCell ref="B6:J6"/>
    <mergeCell ref="K6:BI6"/>
    <mergeCell ref="B9:F9"/>
    <mergeCell ref="G9:J9"/>
    <mergeCell ref="K9:O9"/>
    <mergeCell ref="P9:T9"/>
    <mergeCell ref="V9:AN9"/>
    <mergeCell ref="AO9:AS9"/>
    <mergeCell ref="AT9:AX9"/>
    <mergeCell ref="AZ9:BD9"/>
    <mergeCell ref="BE9:BI9"/>
    <mergeCell ref="AT8:AX8"/>
    <mergeCell ref="AZ8:BD8"/>
    <mergeCell ref="BE8:BI8"/>
    <mergeCell ref="P10:T10"/>
    <mergeCell ref="V10:AN10"/>
    <mergeCell ref="AO10:AS10"/>
    <mergeCell ref="K10:O10"/>
    <mergeCell ref="B2:J2"/>
    <mergeCell ref="K2:BI2"/>
    <mergeCell ref="B3:J3"/>
    <mergeCell ref="K3:AE3"/>
    <mergeCell ref="AF3:AN3"/>
    <mergeCell ref="AO3:BI3"/>
    <mergeCell ref="B7:J7"/>
    <mergeCell ref="K7:T7"/>
    <mergeCell ref="U7:U8"/>
    <mergeCell ref="V7:AN8"/>
    <mergeCell ref="AO7:AX7"/>
    <mergeCell ref="AZ7:BI7"/>
    <mergeCell ref="B8:F8"/>
    <mergeCell ref="G8:J8"/>
    <mergeCell ref="K8:O8"/>
    <mergeCell ref="P8:T8"/>
    <mergeCell ref="AO8:AS8"/>
    <mergeCell ref="K4:BI4"/>
    <mergeCell ref="B5:J5"/>
    <mergeCell ref="K5:BI5"/>
    <mergeCell ref="B4:J4"/>
    <mergeCell ref="AZ10:BD10"/>
    <mergeCell ref="BE10:BI10"/>
    <mergeCell ref="P14:T14"/>
    <mergeCell ref="V14:AN14"/>
    <mergeCell ref="AO14:AS14"/>
    <mergeCell ref="B13:F13"/>
    <mergeCell ref="G13:J13"/>
    <mergeCell ref="V13:AN13"/>
    <mergeCell ref="AO13:AS13"/>
    <mergeCell ref="AT13:AX13"/>
    <mergeCell ref="AZ13:BD13"/>
    <mergeCell ref="AO12:AS12"/>
    <mergeCell ref="G14:J14"/>
    <mergeCell ref="K14:O14"/>
    <mergeCell ref="B10:F10"/>
    <mergeCell ref="G10:J10"/>
    <mergeCell ref="AT14:AX14"/>
    <mergeCell ref="AZ14:BD14"/>
    <mergeCell ref="BE14:BI14"/>
    <mergeCell ref="AT10:AX10"/>
    <mergeCell ref="B11:F11"/>
    <mergeCell ref="G11:J11"/>
    <mergeCell ref="K11:O11"/>
    <mergeCell ref="M20:BI20"/>
    <mergeCell ref="B14:F14"/>
    <mergeCell ref="B30:U30"/>
    <mergeCell ref="V30:AM30"/>
    <mergeCell ref="AN30:BI30"/>
    <mergeCell ref="B29:U29"/>
    <mergeCell ref="V29:AM29"/>
    <mergeCell ref="B26:U26"/>
    <mergeCell ref="V26:AM26"/>
    <mergeCell ref="B27:U27"/>
    <mergeCell ref="V27:AM27"/>
    <mergeCell ref="AN29:BI29"/>
    <mergeCell ref="B28:U28"/>
    <mergeCell ref="V28:AM28"/>
    <mergeCell ref="AN28:BI28"/>
    <mergeCell ref="AN27:BI27"/>
    <mergeCell ref="AN26:BI26"/>
    <mergeCell ref="B20:G20"/>
    <mergeCell ref="H20:L20"/>
    <mergeCell ref="B18:U18"/>
    <mergeCell ref="V18:AM18"/>
    <mergeCell ref="AN18:BI18"/>
    <mergeCell ref="B19:BI19"/>
    <mergeCell ref="M22:BI22"/>
  </mergeCells>
  <printOptions horizontalCentered="1"/>
  <pageMargins left="0.27559055118110237" right="0.15748031496062992" top="0.79156249999999995" bottom="0.15748031496062992" header="0.31496062992125984" footer="0.31496062992125984"/>
  <pageSetup scale="51" orientation="landscape" r:id="rId1"/>
  <headerFooter>
    <oddHeader>&amp;L      &amp;G&amp;C&amp;"Verdana,Negrita"&amp;12&amp;K000000
Caracterización de Proceso Análisis Estratégico del Sistema de Compras 
y Contratación Pública.</oddHeader>
    <oddFooter xml:space="preserve">&amp;L&amp;"Verdana,Normal"&amp;9Agencia Nacional de Contratación Pública
Colombia Compra Eficiente      
Dirección: Carrera 7 # 26 – 20 - Bogotá, Colombia
Mesa de servicio: (+57) 601 7456788
Atención al ciudadano: (+57) 601 7956600&amp;"-,Normal"&amp;11   
</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EE7FC-18F4-489D-9C4F-7A1B8BE2D9ED}">
  <sheetPr>
    <tabColor rgb="FF0070C0"/>
  </sheetPr>
  <dimension ref="A1:O83"/>
  <sheetViews>
    <sheetView view="pageLayout" topLeftCell="A17" zoomScaleNormal="100" zoomScaleSheetLayoutView="70" workbookViewId="0">
      <selection activeCell="A29" sqref="A29"/>
    </sheetView>
  </sheetViews>
  <sheetFormatPr baseColWidth="10" defaultColWidth="10.85546875" defaultRowHeight="15" x14ac:dyDescent="0.2"/>
  <cols>
    <col min="1" max="1" width="17.140625" style="53" customWidth="1"/>
    <col min="2" max="2" width="53.28515625" style="53" customWidth="1"/>
    <col min="3" max="4" width="26.42578125" style="54" customWidth="1"/>
    <col min="5" max="5" width="20.5703125" style="58" customWidth="1"/>
    <col min="6" max="7" width="9.7109375" style="58" customWidth="1"/>
    <col min="8" max="8" width="30.28515625" style="58" customWidth="1"/>
    <col min="9" max="9" width="23.28515625" style="58" customWidth="1"/>
    <col min="10" max="10" width="15.85546875" style="54" customWidth="1"/>
    <col min="11" max="11" width="15.140625" style="58" customWidth="1"/>
    <col min="12" max="12" width="6" style="58" customWidth="1"/>
    <col min="13" max="13" width="23" style="58" customWidth="1"/>
    <col min="14" max="14" width="20.7109375" style="54" customWidth="1"/>
    <col min="15" max="15" width="25.28515625" style="54" customWidth="1"/>
    <col min="16" max="16384" width="10.85546875" style="53"/>
  </cols>
  <sheetData>
    <row r="1" spans="1:15" ht="16.5" customHeight="1" x14ac:dyDescent="0.2">
      <c r="A1" s="154" t="s">
        <v>90</v>
      </c>
      <c r="B1" s="154" t="s">
        <v>91</v>
      </c>
      <c r="C1" s="317" t="s">
        <v>92</v>
      </c>
      <c r="D1" s="318"/>
      <c r="E1" s="318"/>
      <c r="F1" s="318"/>
      <c r="G1" s="318"/>
      <c r="H1" s="318"/>
      <c r="I1" s="318"/>
      <c r="J1" s="318"/>
      <c r="K1" s="318"/>
      <c r="L1" s="318"/>
      <c r="M1" s="318"/>
      <c r="N1" s="318"/>
      <c r="O1" s="318"/>
    </row>
    <row r="2" spans="1:15" x14ac:dyDescent="0.2">
      <c r="A2" s="154" t="s">
        <v>93</v>
      </c>
      <c r="B2" s="162">
        <v>4</v>
      </c>
      <c r="C2" s="317"/>
      <c r="D2" s="318"/>
      <c r="E2" s="318"/>
      <c r="F2" s="318"/>
      <c r="G2" s="318"/>
      <c r="H2" s="318"/>
      <c r="I2" s="318"/>
      <c r="J2" s="318"/>
      <c r="K2" s="318"/>
      <c r="L2" s="318"/>
      <c r="M2" s="318"/>
      <c r="N2" s="318"/>
      <c r="O2" s="318"/>
    </row>
    <row r="3" spans="1:15" s="52" customFormat="1" ht="18.75" customHeight="1" x14ac:dyDescent="0.2">
      <c r="A3" s="332" t="s">
        <v>94</v>
      </c>
      <c r="B3" s="333"/>
      <c r="C3" s="334" t="s">
        <v>95</v>
      </c>
      <c r="D3" s="335"/>
      <c r="E3" s="335"/>
      <c r="F3" s="335"/>
      <c r="G3" s="335"/>
      <c r="H3" s="335"/>
      <c r="I3" s="335"/>
      <c r="J3" s="335"/>
      <c r="K3" s="335"/>
      <c r="L3" s="335"/>
      <c r="M3" s="335"/>
      <c r="N3" s="335"/>
      <c r="O3" s="336"/>
    </row>
    <row r="4" spans="1:15" s="52" customFormat="1" ht="18.75" customHeight="1" x14ac:dyDescent="0.2">
      <c r="A4" s="332" t="s">
        <v>96</v>
      </c>
      <c r="B4" s="339"/>
      <c r="C4" s="334" t="s">
        <v>97</v>
      </c>
      <c r="D4" s="335"/>
      <c r="E4" s="335"/>
      <c r="F4" s="335"/>
      <c r="G4" s="335"/>
      <c r="H4" s="335"/>
      <c r="I4" s="335"/>
      <c r="J4" s="335"/>
      <c r="K4" s="335"/>
      <c r="L4" s="335"/>
      <c r="M4" s="335"/>
      <c r="N4" s="335"/>
      <c r="O4" s="336"/>
    </row>
    <row r="5" spans="1:15" s="52" customFormat="1" ht="21" customHeight="1" x14ac:dyDescent="0.2">
      <c r="A5" s="332" t="s">
        <v>98</v>
      </c>
      <c r="B5" s="339"/>
      <c r="C5" s="340" t="s">
        <v>99</v>
      </c>
      <c r="D5" s="341"/>
      <c r="E5" s="341"/>
      <c r="F5" s="341"/>
      <c r="G5" s="341"/>
      <c r="H5" s="341"/>
      <c r="I5" s="341"/>
      <c r="J5" s="341"/>
      <c r="K5" s="341"/>
      <c r="L5" s="341"/>
      <c r="M5" s="341"/>
      <c r="N5" s="341"/>
      <c r="O5" s="342"/>
    </row>
    <row r="6" spans="1:15" s="52" customFormat="1" ht="75.599999999999994" customHeight="1" x14ac:dyDescent="0.2">
      <c r="A6" s="332" t="s">
        <v>100</v>
      </c>
      <c r="B6" s="339"/>
      <c r="C6" s="340" t="s">
        <v>101</v>
      </c>
      <c r="D6" s="341"/>
      <c r="E6" s="341"/>
      <c r="F6" s="341"/>
      <c r="G6" s="341"/>
      <c r="H6" s="341"/>
      <c r="I6" s="341"/>
      <c r="J6" s="341"/>
      <c r="K6" s="341"/>
      <c r="L6" s="341"/>
      <c r="M6" s="341"/>
      <c r="N6" s="341"/>
      <c r="O6" s="342"/>
    </row>
    <row r="7" spans="1:15" s="52" customFormat="1" ht="90" customHeight="1" x14ac:dyDescent="0.2">
      <c r="A7" s="332" t="s">
        <v>102</v>
      </c>
      <c r="B7" s="339"/>
      <c r="C7" s="346" t="s">
        <v>103</v>
      </c>
      <c r="D7" s="346"/>
      <c r="E7" s="346"/>
      <c r="F7" s="346"/>
      <c r="G7" s="346"/>
      <c r="H7" s="346"/>
      <c r="I7" s="346"/>
      <c r="J7" s="346"/>
      <c r="K7" s="346"/>
      <c r="L7" s="346"/>
      <c r="M7" s="346"/>
      <c r="N7" s="346"/>
      <c r="O7" s="347"/>
    </row>
    <row r="8" spans="1:15" s="52" customFormat="1" ht="21" customHeight="1" x14ac:dyDescent="0.2">
      <c r="A8" s="343" t="s">
        <v>104</v>
      </c>
      <c r="B8" s="344"/>
      <c r="C8" s="344"/>
      <c r="D8" s="344"/>
      <c r="E8" s="344"/>
      <c r="F8" s="344"/>
      <c r="G8" s="344"/>
      <c r="H8" s="344"/>
      <c r="I8" s="344"/>
      <c r="J8" s="344"/>
      <c r="K8" s="344"/>
      <c r="L8" s="344"/>
      <c r="M8" s="344"/>
      <c r="N8" s="344"/>
      <c r="O8" s="345"/>
    </row>
    <row r="9" spans="1:15" s="52" customFormat="1" ht="39" customHeight="1" x14ac:dyDescent="0.2">
      <c r="A9" s="155" t="s">
        <v>105</v>
      </c>
      <c r="B9" s="155" t="s">
        <v>106</v>
      </c>
      <c r="C9" s="155" t="s">
        <v>107</v>
      </c>
      <c r="D9" s="155" t="s">
        <v>108</v>
      </c>
      <c r="E9" s="337" t="s">
        <v>109</v>
      </c>
      <c r="F9" s="338"/>
      <c r="G9" s="155" t="s">
        <v>110</v>
      </c>
      <c r="H9" s="155" t="s">
        <v>111</v>
      </c>
      <c r="I9" s="337" t="s">
        <v>112</v>
      </c>
      <c r="J9" s="338"/>
      <c r="K9" s="337" t="s">
        <v>113</v>
      </c>
      <c r="L9" s="337"/>
      <c r="M9" s="155" t="s">
        <v>114</v>
      </c>
      <c r="N9" s="155" t="s">
        <v>115</v>
      </c>
      <c r="O9" s="155" t="s">
        <v>116</v>
      </c>
    </row>
    <row r="10" spans="1:15" s="52" customFormat="1" ht="50.25" customHeight="1" x14ac:dyDescent="0.2">
      <c r="A10" s="76">
        <v>0</v>
      </c>
      <c r="B10" s="75"/>
      <c r="C10" s="75"/>
      <c r="D10" s="75"/>
      <c r="E10" s="348"/>
      <c r="F10" s="349"/>
      <c r="G10" s="76"/>
      <c r="H10" s="75"/>
      <c r="I10" s="322"/>
      <c r="J10" s="322"/>
      <c r="K10" s="322"/>
      <c r="L10" s="322"/>
      <c r="M10" s="75"/>
      <c r="N10" s="75"/>
      <c r="O10" s="75"/>
    </row>
    <row r="11" spans="1:15" s="55" customFormat="1" ht="285.95" customHeight="1" x14ac:dyDescent="0.25">
      <c r="A11" s="72">
        <v>1</v>
      </c>
      <c r="B11" s="68"/>
      <c r="C11" s="68" t="s">
        <v>117</v>
      </c>
      <c r="D11" s="68" t="s">
        <v>118</v>
      </c>
      <c r="E11" s="350" t="s">
        <v>119</v>
      </c>
      <c r="F11" s="351"/>
      <c r="G11" s="72" t="s">
        <v>50</v>
      </c>
      <c r="H11" s="68" t="s">
        <v>120</v>
      </c>
      <c r="I11" s="215" t="s">
        <v>121</v>
      </c>
      <c r="J11" s="215"/>
      <c r="K11" s="255" t="s">
        <v>122</v>
      </c>
      <c r="L11" s="255"/>
      <c r="M11" s="68" t="s">
        <v>123</v>
      </c>
      <c r="N11" s="72" t="s">
        <v>124</v>
      </c>
      <c r="O11" s="72"/>
    </row>
    <row r="12" spans="1:15" s="56" customFormat="1" ht="210" customHeight="1" x14ac:dyDescent="0.25">
      <c r="A12" s="72">
        <v>2</v>
      </c>
      <c r="B12" s="68"/>
      <c r="C12" s="68" t="s">
        <v>120</v>
      </c>
      <c r="D12" s="68" t="s">
        <v>40</v>
      </c>
      <c r="E12" s="350" t="s">
        <v>125</v>
      </c>
      <c r="F12" s="351"/>
      <c r="G12" s="68" t="s">
        <v>31</v>
      </c>
      <c r="H12" s="72" t="s">
        <v>124</v>
      </c>
      <c r="I12" s="350" t="s">
        <v>126</v>
      </c>
      <c r="J12" s="351"/>
      <c r="K12" s="298"/>
      <c r="L12" s="304"/>
      <c r="M12" s="72" t="s">
        <v>127</v>
      </c>
      <c r="N12" s="68" t="s">
        <v>120</v>
      </c>
      <c r="O12" s="72"/>
    </row>
    <row r="13" spans="1:15" s="57" customFormat="1" ht="203.1" customHeight="1" x14ac:dyDescent="0.2">
      <c r="A13" s="72">
        <v>3</v>
      </c>
      <c r="B13" s="68"/>
      <c r="C13" s="72" t="s">
        <v>128</v>
      </c>
      <c r="D13" s="68"/>
      <c r="E13" s="350" t="s">
        <v>129</v>
      </c>
      <c r="F13" s="351"/>
      <c r="G13" s="68" t="s">
        <v>50</v>
      </c>
      <c r="H13" s="72" t="s">
        <v>120</v>
      </c>
      <c r="I13" s="215" t="s">
        <v>130</v>
      </c>
      <c r="J13" s="215"/>
      <c r="K13" s="298" t="s">
        <v>122</v>
      </c>
      <c r="L13" s="304"/>
      <c r="M13" s="72" t="s">
        <v>131</v>
      </c>
      <c r="N13" s="72" t="s">
        <v>124</v>
      </c>
      <c r="O13" s="72"/>
    </row>
    <row r="14" spans="1:15" s="57" customFormat="1" ht="171.75" customHeight="1" x14ac:dyDescent="0.2">
      <c r="A14" s="72">
        <v>4</v>
      </c>
      <c r="B14" s="68"/>
      <c r="C14" s="72" t="s">
        <v>124</v>
      </c>
      <c r="D14" s="68"/>
      <c r="E14" s="350" t="s">
        <v>132</v>
      </c>
      <c r="F14" s="351"/>
      <c r="G14" s="68" t="s">
        <v>31</v>
      </c>
      <c r="H14" s="72" t="s">
        <v>124</v>
      </c>
      <c r="I14" s="350" t="s">
        <v>133</v>
      </c>
      <c r="J14" s="351"/>
      <c r="K14" s="298"/>
      <c r="L14" s="304"/>
      <c r="M14" s="72" t="s">
        <v>134</v>
      </c>
      <c r="N14" s="72" t="s">
        <v>120</v>
      </c>
      <c r="O14" s="68"/>
    </row>
    <row r="15" spans="1:15" s="57" customFormat="1" ht="214.5" customHeight="1" x14ac:dyDescent="0.2">
      <c r="A15" s="72">
        <v>5</v>
      </c>
      <c r="B15" s="68"/>
      <c r="C15" s="72" t="s">
        <v>135</v>
      </c>
      <c r="D15" s="72"/>
      <c r="E15" s="298" t="s">
        <v>134</v>
      </c>
      <c r="F15" s="304"/>
      <c r="G15" s="68" t="s">
        <v>50</v>
      </c>
      <c r="H15" s="72" t="s">
        <v>120</v>
      </c>
      <c r="I15" s="350" t="s">
        <v>136</v>
      </c>
      <c r="J15" s="351"/>
      <c r="K15" s="298" t="s">
        <v>122</v>
      </c>
      <c r="L15" s="304"/>
      <c r="M15" s="72" t="s">
        <v>137</v>
      </c>
      <c r="N15" s="72" t="s">
        <v>120</v>
      </c>
      <c r="O15" s="68"/>
    </row>
    <row r="16" spans="1:15" s="57" customFormat="1" ht="114" customHeight="1" x14ac:dyDescent="0.2">
      <c r="A16" s="72">
        <v>6</v>
      </c>
      <c r="B16" s="68"/>
      <c r="C16" s="72" t="s">
        <v>124</v>
      </c>
      <c r="D16" s="72"/>
      <c r="E16" s="298" t="s">
        <v>138</v>
      </c>
      <c r="F16" s="304"/>
      <c r="G16" s="68" t="s">
        <v>31</v>
      </c>
      <c r="H16" s="72" t="s">
        <v>120</v>
      </c>
      <c r="I16" s="350" t="s">
        <v>139</v>
      </c>
      <c r="J16" s="351"/>
      <c r="K16" s="298"/>
      <c r="L16" s="304"/>
      <c r="M16" s="72" t="s">
        <v>140</v>
      </c>
      <c r="N16" s="72" t="s">
        <v>26</v>
      </c>
      <c r="O16" s="68" t="s">
        <v>118</v>
      </c>
    </row>
    <row r="17" spans="1:15" s="57" customFormat="1" ht="65.25" customHeight="1" thickBot="1" x14ac:dyDescent="0.25">
      <c r="A17" s="68">
        <v>7</v>
      </c>
      <c r="B17" s="68"/>
      <c r="C17" s="68"/>
      <c r="D17" s="72"/>
      <c r="E17" s="255"/>
      <c r="F17" s="255"/>
      <c r="G17" s="72"/>
      <c r="H17" s="68"/>
      <c r="I17" s="215"/>
      <c r="J17" s="215"/>
      <c r="K17" s="215"/>
      <c r="L17" s="215"/>
      <c r="M17" s="68"/>
      <c r="N17" s="72"/>
      <c r="O17" s="68"/>
    </row>
    <row r="18" spans="1:15" s="52" customFormat="1" ht="15.95" customHeight="1" x14ac:dyDescent="0.2">
      <c r="A18" s="359" t="s">
        <v>141</v>
      </c>
      <c r="B18" s="360"/>
      <c r="C18" s="360"/>
      <c r="D18" s="360"/>
      <c r="E18" s="360"/>
      <c r="F18" s="361"/>
      <c r="G18" s="407" t="s">
        <v>142</v>
      </c>
      <c r="H18" s="407"/>
      <c r="I18" s="407"/>
      <c r="J18" s="407"/>
      <c r="K18" s="409" t="s">
        <v>143</v>
      </c>
      <c r="L18" s="407"/>
      <c r="M18" s="407"/>
      <c r="N18" s="407"/>
      <c r="O18" s="410"/>
    </row>
    <row r="19" spans="1:15" s="52" customFormat="1" ht="15.95" customHeight="1" thickBot="1" x14ac:dyDescent="0.25">
      <c r="A19" s="381" t="s">
        <v>144</v>
      </c>
      <c r="B19" s="382"/>
      <c r="C19" s="382"/>
      <c r="D19" s="382"/>
      <c r="E19" s="382"/>
      <c r="F19" s="383"/>
      <c r="G19" s="408"/>
      <c r="H19" s="408"/>
      <c r="I19" s="408"/>
      <c r="J19" s="408"/>
      <c r="K19" s="411"/>
      <c r="L19" s="412"/>
      <c r="M19" s="412"/>
      <c r="N19" s="412"/>
      <c r="O19" s="413"/>
    </row>
    <row r="20" spans="1:15" s="52" customFormat="1" ht="32.25" customHeight="1" x14ac:dyDescent="0.2">
      <c r="A20" s="401" t="s">
        <v>145</v>
      </c>
      <c r="B20" s="402"/>
      <c r="C20" s="402"/>
      <c r="D20" s="402"/>
      <c r="E20" s="402"/>
      <c r="F20" s="403"/>
      <c r="G20" s="362" t="s">
        <v>146</v>
      </c>
      <c r="H20" s="362"/>
      <c r="I20" s="362"/>
      <c r="J20" s="362"/>
      <c r="K20" s="363" t="s">
        <v>147</v>
      </c>
      <c r="L20" s="364"/>
      <c r="M20" s="364"/>
      <c r="N20" s="364"/>
      <c r="O20" s="365"/>
    </row>
    <row r="21" spans="1:15" s="52" customFormat="1" ht="9.75" customHeight="1" thickBot="1" x14ac:dyDescent="0.25">
      <c r="A21" s="404"/>
      <c r="B21" s="405"/>
      <c r="C21" s="405"/>
      <c r="D21" s="405"/>
      <c r="E21" s="405"/>
      <c r="F21" s="406"/>
      <c r="G21" s="362"/>
      <c r="H21" s="362"/>
      <c r="I21" s="362"/>
      <c r="J21" s="362"/>
      <c r="K21" s="366"/>
      <c r="L21" s="367"/>
      <c r="M21" s="367"/>
      <c r="N21" s="367"/>
      <c r="O21" s="368"/>
    </row>
    <row r="22" spans="1:15" s="52" customFormat="1" ht="32.25" hidden="1" customHeight="1" thickBot="1" x14ac:dyDescent="0.25">
      <c r="A22" s="404"/>
      <c r="B22" s="405"/>
      <c r="C22" s="405"/>
      <c r="D22" s="405"/>
      <c r="E22" s="405"/>
      <c r="F22" s="406"/>
      <c r="G22" s="362"/>
      <c r="H22" s="362"/>
      <c r="I22" s="362"/>
      <c r="J22" s="362"/>
      <c r="K22" s="369"/>
      <c r="L22" s="370"/>
      <c r="M22" s="370"/>
      <c r="N22" s="370"/>
      <c r="O22" s="371"/>
    </row>
    <row r="23" spans="1:15" s="52" customFormat="1" ht="15.75" customHeight="1" thickBot="1" x14ac:dyDescent="0.25">
      <c r="A23" s="372" t="s">
        <v>148</v>
      </c>
      <c r="B23" s="373"/>
      <c r="C23" s="373"/>
      <c r="D23" s="373"/>
      <c r="E23" s="374"/>
      <c r="F23" s="374"/>
      <c r="G23" s="374"/>
      <c r="H23" s="374"/>
      <c r="I23" s="374"/>
      <c r="J23" s="374"/>
      <c r="K23" s="374"/>
      <c r="L23" s="374"/>
      <c r="M23" s="374"/>
      <c r="N23" s="374"/>
      <c r="O23" s="375"/>
    </row>
    <row r="24" spans="1:15" s="52" customFormat="1" ht="15.75" customHeight="1" thickBot="1" x14ac:dyDescent="0.25">
      <c r="A24" s="156" t="s">
        <v>74</v>
      </c>
      <c r="B24" s="328" t="s">
        <v>75</v>
      </c>
      <c r="C24" s="328"/>
      <c r="D24" s="329" t="s">
        <v>76</v>
      </c>
      <c r="E24" s="329"/>
      <c r="F24" s="329"/>
      <c r="G24" s="329"/>
      <c r="H24" s="329"/>
      <c r="I24" s="329"/>
      <c r="J24" s="329"/>
      <c r="K24" s="329"/>
      <c r="L24" s="329"/>
      <c r="M24" s="329"/>
      <c r="N24" s="329"/>
      <c r="O24" s="330"/>
    </row>
    <row r="25" spans="1:15" s="52" customFormat="1" ht="15.75" customHeight="1" x14ac:dyDescent="0.2">
      <c r="A25" s="73">
        <v>44040</v>
      </c>
      <c r="B25" s="331">
        <v>1</v>
      </c>
      <c r="C25" s="331"/>
      <c r="D25" s="390" t="s">
        <v>149</v>
      </c>
      <c r="E25" s="390"/>
      <c r="F25" s="390"/>
      <c r="G25" s="390"/>
      <c r="H25" s="390"/>
      <c r="I25" s="390"/>
      <c r="J25" s="390"/>
      <c r="K25" s="390"/>
      <c r="L25" s="390"/>
      <c r="M25" s="390"/>
      <c r="N25" s="390"/>
      <c r="O25" s="390"/>
    </row>
    <row r="26" spans="1:15" s="52" customFormat="1" ht="15.75" customHeight="1" x14ac:dyDescent="0.2">
      <c r="A26" s="74">
        <v>44390</v>
      </c>
      <c r="B26" s="391">
        <v>2</v>
      </c>
      <c r="C26" s="391"/>
      <c r="D26" s="390" t="s">
        <v>150</v>
      </c>
      <c r="E26" s="390"/>
      <c r="F26" s="390"/>
      <c r="G26" s="390"/>
      <c r="H26" s="390"/>
      <c r="I26" s="390"/>
      <c r="J26" s="390"/>
      <c r="K26" s="390"/>
      <c r="L26" s="390"/>
      <c r="M26" s="390"/>
      <c r="N26" s="390"/>
      <c r="O26" s="390"/>
    </row>
    <row r="27" spans="1:15" s="52" customFormat="1" ht="15.75" customHeight="1" x14ac:dyDescent="0.2">
      <c r="A27" s="157">
        <v>45237</v>
      </c>
      <c r="B27" s="331">
        <v>3</v>
      </c>
      <c r="C27" s="331"/>
      <c r="D27" s="390" t="s">
        <v>151</v>
      </c>
      <c r="E27" s="390"/>
      <c r="F27" s="390"/>
      <c r="G27" s="390"/>
      <c r="H27" s="390"/>
      <c r="I27" s="390"/>
      <c r="J27" s="390"/>
      <c r="K27" s="390"/>
      <c r="L27" s="390"/>
      <c r="M27" s="390"/>
      <c r="N27" s="390"/>
      <c r="O27" s="390"/>
    </row>
    <row r="28" spans="1:15" s="52" customFormat="1" ht="41.1" customHeight="1" x14ac:dyDescent="0.2">
      <c r="A28" s="157">
        <v>45563</v>
      </c>
      <c r="B28" s="392">
        <v>4</v>
      </c>
      <c r="C28" s="393"/>
      <c r="D28" s="297" t="s">
        <v>152</v>
      </c>
      <c r="E28" s="376"/>
      <c r="F28" s="376"/>
      <c r="G28" s="376"/>
      <c r="H28" s="376"/>
      <c r="I28" s="376"/>
      <c r="J28" s="376"/>
      <c r="K28" s="376"/>
      <c r="L28" s="376"/>
      <c r="M28" s="376"/>
      <c r="N28" s="376"/>
      <c r="O28" s="377"/>
    </row>
    <row r="29" spans="1:15" s="52" customFormat="1" ht="41.1" customHeight="1" thickBot="1" x14ac:dyDescent="0.25">
      <c r="A29" s="73">
        <v>46094</v>
      </c>
      <c r="B29" s="397">
        <v>5</v>
      </c>
      <c r="C29" s="398"/>
      <c r="D29" s="399" t="s">
        <v>153</v>
      </c>
      <c r="E29" s="400"/>
      <c r="F29" s="400"/>
      <c r="G29" s="400"/>
      <c r="H29" s="400"/>
      <c r="I29" s="400"/>
      <c r="J29" s="400"/>
      <c r="K29" s="400"/>
      <c r="L29" s="400"/>
      <c r="M29" s="400"/>
      <c r="N29" s="400"/>
      <c r="O29" s="400"/>
    </row>
    <row r="30" spans="1:15" s="52" customFormat="1" ht="15.75" thickBot="1" x14ac:dyDescent="0.25">
      <c r="A30" s="319" t="s">
        <v>154</v>
      </c>
      <c r="B30" s="320"/>
      <c r="C30" s="320"/>
      <c r="D30" s="320"/>
      <c r="E30" s="320"/>
      <c r="F30" s="320"/>
      <c r="G30" s="320"/>
      <c r="H30" s="320"/>
      <c r="I30" s="320"/>
      <c r="J30" s="320"/>
      <c r="K30" s="320"/>
      <c r="L30" s="320"/>
      <c r="M30" s="320"/>
      <c r="N30" s="320"/>
      <c r="O30" s="321"/>
    </row>
    <row r="31" spans="1:15" s="52" customFormat="1" x14ac:dyDescent="0.2">
      <c r="A31" s="323"/>
      <c r="B31" s="324"/>
      <c r="C31" s="158" t="s">
        <v>74</v>
      </c>
      <c r="D31" s="325" t="s">
        <v>155</v>
      </c>
      <c r="E31" s="326"/>
      <c r="F31" s="326"/>
      <c r="G31" s="327"/>
      <c r="H31" s="325" t="s">
        <v>156</v>
      </c>
      <c r="I31" s="326"/>
      <c r="J31" s="326"/>
      <c r="K31" s="327"/>
      <c r="L31" s="325" t="s">
        <v>157</v>
      </c>
      <c r="M31" s="326"/>
      <c r="N31" s="326"/>
      <c r="O31" s="327"/>
    </row>
    <row r="32" spans="1:15" s="52" customFormat="1" ht="43.5" customHeight="1" x14ac:dyDescent="0.2">
      <c r="A32" s="384" t="s">
        <v>158</v>
      </c>
      <c r="B32" s="385"/>
      <c r="C32" s="147">
        <v>45988</v>
      </c>
      <c r="D32" s="386" t="s">
        <v>159</v>
      </c>
      <c r="E32" s="355"/>
      <c r="F32" s="355"/>
      <c r="G32" s="355"/>
      <c r="H32" s="386" t="s">
        <v>160</v>
      </c>
      <c r="I32" s="386"/>
      <c r="J32" s="386"/>
      <c r="K32" s="386"/>
      <c r="L32" s="394" t="s">
        <v>319</v>
      </c>
      <c r="M32" s="395"/>
      <c r="N32" s="395"/>
      <c r="O32" s="396"/>
    </row>
    <row r="33" spans="1:15" s="52" customFormat="1" ht="63.75" customHeight="1" x14ac:dyDescent="0.2">
      <c r="A33" s="387" t="s">
        <v>161</v>
      </c>
      <c r="B33" s="388"/>
      <c r="C33" s="148">
        <v>46013</v>
      </c>
      <c r="D33" s="354" t="s">
        <v>316</v>
      </c>
      <c r="E33" s="389"/>
      <c r="F33" s="389"/>
      <c r="G33" s="389"/>
      <c r="H33" s="386" t="s">
        <v>317</v>
      </c>
      <c r="I33" s="355"/>
      <c r="J33" s="355"/>
      <c r="K33" s="355"/>
      <c r="L33" s="378" t="s">
        <v>319</v>
      </c>
      <c r="M33" s="379"/>
      <c r="N33" s="379"/>
      <c r="O33" s="380"/>
    </row>
    <row r="34" spans="1:15" s="52" customFormat="1" ht="43.5" customHeight="1" x14ac:dyDescent="0.2">
      <c r="A34" s="352" t="s">
        <v>162</v>
      </c>
      <c r="B34" s="353"/>
      <c r="C34" s="73">
        <v>45729</v>
      </c>
      <c r="D34" s="354" t="s">
        <v>163</v>
      </c>
      <c r="E34" s="354"/>
      <c r="F34" s="354"/>
      <c r="G34" s="354"/>
      <c r="H34" s="355" t="s">
        <v>164</v>
      </c>
      <c r="I34" s="355"/>
      <c r="J34" s="355"/>
      <c r="K34" s="355"/>
      <c r="L34" s="356" t="s">
        <v>319</v>
      </c>
      <c r="M34" s="357"/>
      <c r="N34" s="357"/>
      <c r="O34" s="358"/>
    </row>
    <row r="81" ht="1.5" customHeight="1" x14ac:dyDescent="0.2"/>
    <row r="82" hidden="1" x14ac:dyDescent="0.2"/>
    <row r="83" ht="7.5" customHeight="1" x14ac:dyDescent="0.2"/>
  </sheetData>
  <sheetProtection algorithmName="SHA-512" hashValue="H4GAgzCvIjnFx+OsxsIVsJJS656Kr4ato1gON671QgQFyXj6MVi9KRcQHM7Ug6NzQ0mzJ1soFfpZeAyDudCKjg==" saltValue="2k9VZSQSa8mJ+NqZhdDUjQ==" spinCount="100000" sheet="1" objects="1" scenarios="1"/>
  <mergeCells count="76">
    <mergeCell ref="B29:C29"/>
    <mergeCell ref="D29:O29"/>
    <mergeCell ref="A20:F22"/>
    <mergeCell ref="K14:L14"/>
    <mergeCell ref="K15:L15"/>
    <mergeCell ref="K16:L16"/>
    <mergeCell ref="G18:J19"/>
    <mergeCell ref="K18:O19"/>
    <mergeCell ref="E17:F17"/>
    <mergeCell ref="I17:J17"/>
    <mergeCell ref="L33:O33"/>
    <mergeCell ref="A19:F19"/>
    <mergeCell ref="A32:B32"/>
    <mergeCell ref="D32:G32"/>
    <mergeCell ref="H32:K32"/>
    <mergeCell ref="A33:B33"/>
    <mergeCell ref="D33:G33"/>
    <mergeCell ref="D25:O25"/>
    <mergeCell ref="B26:C26"/>
    <mergeCell ref="D26:O26"/>
    <mergeCell ref="B27:C27"/>
    <mergeCell ref="D27:O27"/>
    <mergeCell ref="B28:C28"/>
    <mergeCell ref="H33:K33"/>
    <mergeCell ref="L32:O32"/>
    <mergeCell ref="L31:O31"/>
    <mergeCell ref="E12:F12"/>
    <mergeCell ref="I12:J12"/>
    <mergeCell ref="A34:B34"/>
    <mergeCell ref="D34:G34"/>
    <mergeCell ref="H34:K34"/>
    <mergeCell ref="K17:L17"/>
    <mergeCell ref="L34:O34"/>
    <mergeCell ref="K12:L12"/>
    <mergeCell ref="K13:L13"/>
    <mergeCell ref="I16:J16"/>
    <mergeCell ref="I15:J15"/>
    <mergeCell ref="A18:F18"/>
    <mergeCell ref="G20:J22"/>
    <mergeCell ref="K20:O22"/>
    <mergeCell ref="A23:O23"/>
    <mergeCell ref="D28:O28"/>
    <mergeCell ref="E13:F13"/>
    <mergeCell ref="I13:J13"/>
    <mergeCell ref="E16:F16"/>
    <mergeCell ref="E14:F14"/>
    <mergeCell ref="I14:J14"/>
    <mergeCell ref="E15:F15"/>
    <mergeCell ref="C4:O4"/>
    <mergeCell ref="C5:O5"/>
    <mergeCell ref="A6:B6"/>
    <mergeCell ref="C6:O6"/>
    <mergeCell ref="I11:J11"/>
    <mergeCell ref="A8:O8"/>
    <mergeCell ref="K9:L9"/>
    <mergeCell ref="A7:B7"/>
    <mergeCell ref="C7:O7"/>
    <mergeCell ref="E10:F10"/>
    <mergeCell ref="E11:F11"/>
    <mergeCell ref="K11:L11"/>
    <mergeCell ref="C1:O2"/>
    <mergeCell ref="A30:O30"/>
    <mergeCell ref="K10:L10"/>
    <mergeCell ref="I10:J10"/>
    <mergeCell ref="A31:B31"/>
    <mergeCell ref="D31:G31"/>
    <mergeCell ref="H31:K31"/>
    <mergeCell ref="B24:C24"/>
    <mergeCell ref="D24:O24"/>
    <mergeCell ref="B25:C25"/>
    <mergeCell ref="A3:B3"/>
    <mergeCell ref="C3:O3"/>
    <mergeCell ref="E9:F9"/>
    <mergeCell ref="I9:J9"/>
    <mergeCell ref="A4:B4"/>
    <mergeCell ref="A5:B5"/>
  </mergeCells>
  <printOptions horizontalCentered="1"/>
  <pageMargins left="0.19395833333333334" right="0" top="0.59055118110236227" bottom="0.31496062992125984" header="0.19685039370078741" footer="0.19685039370078741"/>
  <pageSetup scale="38" orientation="landscape" verticalDpi="4294967292" r:id="rId1"/>
  <headerFooter>
    <oddHeader>&amp;L&amp;G&amp;C&amp;"Verdana,Negrita"&amp;12
Procedimiento Procesamiento de Datos</oddHeader>
    <oddFooter>&amp;L&amp;"Verdana,Normal"Agencia Nacional de Contratación Pública
Colombia Compra Eficiente
Dirección: Carrera 7 # 26-20- Bogotá, Colombia
Atención al ciudadano:(+57) 601 7956600</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M81"/>
  <sheetViews>
    <sheetView view="pageLayout" topLeftCell="A18" zoomScale="82" zoomScaleNormal="90" zoomScaleSheetLayoutView="70" zoomScalePageLayoutView="82" workbookViewId="0">
      <selection activeCell="A31" sqref="A31:B31"/>
    </sheetView>
  </sheetViews>
  <sheetFormatPr baseColWidth="10" defaultColWidth="10.85546875" defaultRowHeight="15" x14ac:dyDescent="0.2"/>
  <cols>
    <col min="1" max="1" width="13.85546875" style="53" customWidth="1"/>
    <col min="2" max="2" width="53.28515625" style="53" customWidth="1"/>
    <col min="3" max="4" width="26.42578125" style="54" customWidth="1"/>
    <col min="5" max="5" width="24.7109375" style="58" customWidth="1"/>
    <col min="6" max="6" width="9.7109375" style="58" customWidth="1"/>
    <col min="7" max="7" width="30.28515625" style="58" customWidth="1"/>
    <col min="8" max="8" width="65.7109375" style="58" customWidth="1"/>
    <col min="9" max="9" width="18.28515625" style="58" customWidth="1"/>
    <col min="10" max="10" width="10" style="58" customWidth="1"/>
    <col min="11" max="11" width="23" style="58" customWidth="1"/>
    <col min="12" max="12" width="20.7109375" style="54" customWidth="1"/>
    <col min="13" max="13" width="25.28515625" style="54" customWidth="1"/>
    <col min="14" max="16384" width="10.85546875" style="53"/>
  </cols>
  <sheetData>
    <row r="1" spans="1:13" ht="16.5" customHeight="1" x14ac:dyDescent="0.2">
      <c r="A1" s="64" t="s">
        <v>90</v>
      </c>
      <c r="B1" s="153" t="s">
        <v>165</v>
      </c>
      <c r="C1" s="165" t="s">
        <v>166</v>
      </c>
      <c r="D1" s="318"/>
      <c r="E1" s="318"/>
      <c r="F1" s="318"/>
      <c r="G1" s="318"/>
      <c r="H1" s="318"/>
      <c r="I1" s="318"/>
      <c r="J1" s="318"/>
      <c r="K1" s="318"/>
      <c r="L1" s="318"/>
      <c r="M1" s="318"/>
    </row>
    <row r="2" spans="1:13" ht="22.5" customHeight="1" x14ac:dyDescent="0.2">
      <c r="A2" s="64" t="s">
        <v>93</v>
      </c>
      <c r="B2" s="159">
        <v>2</v>
      </c>
      <c r="C2" s="317"/>
      <c r="D2" s="318"/>
      <c r="E2" s="318"/>
      <c r="F2" s="318"/>
      <c r="G2" s="318"/>
      <c r="H2" s="318"/>
      <c r="I2" s="318"/>
      <c r="J2" s="318"/>
      <c r="K2" s="318"/>
      <c r="L2" s="318"/>
      <c r="M2" s="318"/>
    </row>
    <row r="3" spans="1:13" s="52" customFormat="1" ht="18.75" customHeight="1" x14ac:dyDescent="0.2">
      <c r="A3" s="439" t="s">
        <v>94</v>
      </c>
      <c r="B3" s="450"/>
      <c r="C3" s="451" t="s">
        <v>167</v>
      </c>
      <c r="D3" s="451"/>
      <c r="E3" s="451"/>
      <c r="F3" s="451"/>
      <c r="G3" s="451"/>
      <c r="H3" s="451"/>
      <c r="I3" s="451"/>
      <c r="J3" s="451"/>
      <c r="K3" s="451"/>
      <c r="L3" s="451"/>
      <c r="M3" s="451"/>
    </row>
    <row r="4" spans="1:13" s="52" customFormat="1" ht="18.75" customHeight="1" x14ac:dyDescent="0.2">
      <c r="A4" s="439" t="s">
        <v>96</v>
      </c>
      <c r="B4" s="440"/>
      <c r="C4" s="441" t="s">
        <v>168</v>
      </c>
      <c r="D4" s="441"/>
      <c r="E4" s="441"/>
      <c r="F4" s="441"/>
      <c r="G4" s="441"/>
      <c r="H4" s="441"/>
      <c r="I4" s="441"/>
      <c r="J4" s="441"/>
      <c r="K4" s="441"/>
      <c r="L4" s="441"/>
      <c r="M4" s="442"/>
    </row>
    <row r="5" spans="1:13" s="52" customFormat="1" ht="21" customHeight="1" x14ac:dyDescent="0.2">
      <c r="A5" s="439" t="s">
        <v>98</v>
      </c>
      <c r="B5" s="440"/>
      <c r="C5" s="441" t="s">
        <v>169</v>
      </c>
      <c r="D5" s="441"/>
      <c r="E5" s="441"/>
      <c r="F5" s="441"/>
      <c r="G5" s="441"/>
      <c r="H5" s="441"/>
      <c r="I5" s="441"/>
      <c r="J5" s="441"/>
      <c r="K5" s="441"/>
      <c r="L5" s="441"/>
      <c r="M5" s="442"/>
    </row>
    <row r="6" spans="1:13" s="52" customFormat="1" ht="88.5" customHeight="1" x14ac:dyDescent="0.2">
      <c r="A6" s="439" t="s">
        <v>100</v>
      </c>
      <c r="B6" s="440"/>
      <c r="C6" s="441" t="s">
        <v>170</v>
      </c>
      <c r="D6" s="441"/>
      <c r="E6" s="441"/>
      <c r="F6" s="441"/>
      <c r="G6" s="441"/>
      <c r="H6" s="441"/>
      <c r="I6" s="441"/>
      <c r="J6" s="441"/>
      <c r="K6" s="441"/>
      <c r="L6" s="441"/>
      <c r="M6" s="442"/>
    </row>
    <row r="7" spans="1:13" s="52" customFormat="1" ht="183.75" customHeight="1" x14ac:dyDescent="0.2">
      <c r="A7" s="439" t="s">
        <v>102</v>
      </c>
      <c r="B7" s="440"/>
      <c r="C7" s="447" t="s">
        <v>171</v>
      </c>
      <c r="D7" s="448"/>
      <c r="E7" s="448"/>
      <c r="F7" s="448"/>
      <c r="G7" s="448"/>
      <c r="H7" s="448"/>
      <c r="I7" s="448"/>
      <c r="J7" s="448"/>
      <c r="K7" s="448"/>
      <c r="L7" s="448"/>
      <c r="M7" s="449"/>
    </row>
    <row r="8" spans="1:13" s="52" customFormat="1" ht="21" customHeight="1" x14ac:dyDescent="0.2">
      <c r="A8" s="443" t="s">
        <v>104</v>
      </c>
      <c r="B8" s="444"/>
      <c r="C8" s="444"/>
      <c r="D8" s="444"/>
      <c r="E8" s="444"/>
      <c r="F8" s="444"/>
      <c r="G8" s="444"/>
      <c r="H8" s="444"/>
      <c r="I8" s="444"/>
      <c r="J8" s="444"/>
      <c r="K8" s="444"/>
      <c r="L8" s="444"/>
      <c r="M8" s="445"/>
    </row>
    <row r="9" spans="1:13" s="52" customFormat="1" ht="39" customHeight="1" x14ac:dyDescent="0.2">
      <c r="A9" s="65" t="s">
        <v>105</v>
      </c>
      <c r="B9" s="65" t="s">
        <v>106</v>
      </c>
      <c r="C9" s="65" t="s">
        <v>107</v>
      </c>
      <c r="D9" s="65" t="s">
        <v>108</v>
      </c>
      <c r="E9" s="65" t="s">
        <v>109</v>
      </c>
      <c r="F9" s="65" t="s">
        <v>110</v>
      </c>
      <c r="G9" s="65" t="s">
        <v>111</v>
      </c>
      <c r="H9" s="65" t="s">
        <v>112</v>
      </c>
      <c r="I9" s="446" t="s">
        <v>113</v>
      </c>
      <c r="J9" s="446"/>
      <c r="K9" s="65" t="s">
        <v>114</v>
      </c>
      <c r="L9" s="65" t="s">
        <v>115</v>
      </c>
      <c r="M9" s="65" t="s">
        <v>116</v>
      </c>
    </row>
    <row r="10" spans="1:13" s="52" customFormat="1" ht="50.25" customHeight="1" x14ac:dyDescent="0.2">
      <c r="A10" s="124">
        <v>0</v>
      </c>
      <c r="B10" s="125"/>
      <c r="C10" s="126"/>
      <c r="D10" s="126"/>
      <c r="E10" s="127"/>
      <c r="F10" s="126"/>
      <c r="G10" s="126"/>
      <c r="H10" s="128"/>
      <c r="I10" s="417"/>
      <c r="J10" s="418"/>
      <c r="K10" s="126"/>
      <c r="L10" s="126"/>
      <c r="M10" s="129"/>
    </row>
    <row r="11" spans="1:13" s="55" customFormat="1" ht="197.25" customHeight="1" x14ac:dyDescent="0.25">
      <c r="A11" s="130">
        <v>1</v>
      </c>
      <c r="B11" s="131"/>
      <c r="C11" s="132" t="s">
        <v>36</v>
      </c>
      <c r="D11" s="133" t="s">
        <v>35</v>
      </c>
      <c r="E11" s="134" t="s">
        <v>172</v>
      </c>
      <c r="F11" s="132" t="s">
        <v>31</v>
      </c>
      <c r="G11" s="132" t="s">
        <v>173</v>
      </c>
      <c r="H11" s="135" t="s">
        <v>174</v>
      </c>
      <c r="I11" s="452"/>
      <c r="J11" s="453"/>
      <c r="K11" s="132" t="s">
        <v>175</v>
      </c>
      <c r="L11" s="132" t="s">
        <v>176</v>
      </c>
      <c r="M11" s="136"/>
    </row>
    <row r="12" spans="1:13" s="56" customFormat="1" ht="117" customHeight="1" x14ac:dyDescent="0.25">
      <c r="A12" s="137">
        <v>2</v>
      </c>
      <c r="B12" s="125"/>
      <c r="C12" s="132" t="s">
        <v>176</v>
      </c>
      <c r="D12" s="138" t="s">
        <v>35</v>
      </c>
      <c r="E12" s="134" t="s">
        <v>175</v>
      </c>
      <c r="F12" s="132" t="s">
        <v>31</v>
      </c>
      <c r="G12" s="132" t="s">
        <v>176</v>
      </c>
      <c r="H12" s="135" t="s">
        <v>177</v>
      </c>
      <c r="I12" s="452"/>
      <c r="J12" s="453"/>
      <c r="K12" s="132" t="s">
        <v>178</v>
      </c>
      <c r="L12" s="138" t="s">
        <v>176</v>
      </c>
      <c r="M12" s="139" t="s">
        <v>179</v>
      </c>
    </row>
    <row r="13" spans="1:13" s="57" customFormat="1" ht="174" customHeight="1" x14ac:dyDescent="0.2">
      <c r="A13" s="137">
        <v>3</v>
      </c>
      <c r="B13" s="125"/>
      <c r="C13" s="138" t="s">
        <v>176</v>
      </c>
      <c r="D13" s="138" t="s">
        <v>179</v>
      </c>
      <c r="E13" s="134" t="s">
        <v>180</v>
      </c>
      <c r="F13" s="132" t="s">
        <v>31</v>
      </c>
      <c r="G13" s="140" t="s">
        <v>176</v>
      </c>
      <c r="H13" s="141" t="s">
        <v>181</v>
      </c>
      <c r="I13" s="481"/>
      <c r="J13" s="482"/>
      <c r="K13" s="138" t="s">
        <v>182</v>
      </c>
      <c r="L13" s="132" t="s">
        <v>183</v>
      </c>
      <c r="M13" s="139"/>
    </row>
    <row r="14" spans="1:13" s="57" customFormat="1" ht="198" customHeight="1" x14ac:dyDescent="0.2">
      <c r="A14" s="137">
        <v>4</v>
      </c>
      <c r="B14" s="142"/>
      <c r="C14" s="138" t="s">
        <v>176</v>
      </c>
      <c r="D14" s="138"/>
      <c r="E14" s="134" t="s">
        <v>182</v>
      </c>
      <c r="F14" s="132" t="s">
        <v>50</v>
      </c>
      <c r="G14" s="138" t="s">
        <v>183</v>
      </c>
      <c r="H14" s="141" t="s">
        <v>184</v>
      </c>
      <c r="I14" s="481" t="s">
        <v>122</v>
      </c>
      <c r="J14" s="482"/>
      <c r="K14" s="138" t="s">
        <v>185</v>
      </c>
      <c r="L14" s="132" t="s">
        <v>186</v>
      </c>
      <c r="M14" s="139"/>
    </row>
    <row r="15" spans="1:13" s="57" customFormat="1" ht="220.5" customHeight="1" x14ac:dyDescent="0.2">
      <c r="A15" s="137">
        <v>5</v>
      </c>
      <c r="B15" s="142"/>
      <c r="C15" s="138" t="s">
        <v>187</v>
      </c>
      <c r="D15" s="138"/>
      <c r="E15" s="134" t="s">
        <v>185</v>
      </c>
      <c r="F15" s="132" t="s">
        <v>50</v>
      </c>
      <c r="G15" s="132" t="s">
        <v>186</v>
      </c>
      <c r="H15" s="141" t="s">
        <v>188</v>
      </c>
      <c r="I15" s="481" t="s">
        <v>122</v>
      </c>
      <c r="J15" s="482"/>
      <c r="K15" s="138" t="s">
        <v>189</v>
      </c>
      <c r="L15" s="132" t="s">
        <v>186</v>
      </c>
      <c r="M15" s="139"/>
    </row>
    <row r="16" spans="1:13" s="57" customFormat="1" ht="261" customHeight="1" x14ac:dyDescent="0.2">
      <c r="A16" s="137">
        <v>6</v>
      </c>
      <c r="B16" s="142"/>
      <c r="C16" s="138" t="s">
        <v>186</v>
      </c>
      <c r="D16" s="138"/>
      <c r="E16" s="134" t="s">
        <v>189</v>
      </c>
      <c r="F16" s="132" t="s">
        <v>190</v>
      </c>
      <c r="G16" s="132" t="s">
        <v>186</v>
      </c>
      <c r="H16" s="143" t="s">
        <v>191</v>
      </c>
      <c r="I16" s="481"/>
      <c r="J16" s="482"/>
      <c r="K16" s="138" t="s">
        <v>192</v>
      </c>
      <c r="L16" s="132" t="s">
        <v>26</v>
      </c>
      <c r="M16" s="139" t="s">
        <v>179</v>
      </c>
    </row>
    <row r="17" spans="1:13" s="57" customFormat="1" ht="162" customHeight="1" x14ac:dyDescent="0.2">
      <c r="A17" s="137">
        <v>7</v>
      </c>
      <c r="B17" s="142"/>
      <c r="C17" s="138" t="s">
        <v>186</v>
      </c>
      <c r="D17" s="132"/>
      <c r="E17" s="134" t="s">
        <v>193</v>
      </c>
      <c r="F17" s="132" t="s">
        <v>31</v>
      </c>
      <c r="G17" s="138" t="s">
        <v>186</v>
      </c>
      <c r="H17" s="143" t="s">
        <v>194</v>
      </c>
      <c r="I17" s="481"/>
      <c r="J17" s="482"/>
      <c r="K17" s="138" t="s">
        <v>195</v>
      </c>
      <c r="L17" s="132" t="s">
        <v>26</v>
      </c>
      <c r="M17" s="139" t="s">
        <v>179</v>
      </c>
    </row>
    <row r="18" spans="1:13" s="57" customFormat="1" ht="78" customHeight="1" thickBot="1" x14ac:dyDescent="0.25">
      <c r="A18" s="88">
        <v>8</v>
      </c>
      <c r="B18" s="69"/>
      <c r="C18" s="120"/>
      <c r="D18" s="120"/>
      <c r="E18" s="121"/>
      <c r="F18" s="122"/>
      <c r="G18" s="120"/>
      <c r="H18" s="123"/>
      <c r="I18" s="487"/>
      <c r="J18" s="488"/>
      <c r="K18" s="118"/>
      <c r="L18" s="118"/>
      <c r="M18" s="119"/>
    </row>
    <row r="19" spans="1:13" s="52" customFormat="1" ht="29.25" customHeight="1" x14ac:dyDescent="0.2">
      <c r="A19" s="459" t="s">
        <v>141</v>
      </c>
      <c r="B19" s="460"/>
      <c r="C19" s="460"/>
      <c r="D19" s="460"/>
      <c r="E19" s="461"/>
      <c r="F19" s="468" t="s">
        <v>142</v>
      </c>
      <c r="G19" s="468"/>
      <c r="H19" s="468"/>
      <c r="I19" s="483" t="s">
        <v>143</v>
      </c>
      <c r="J19" s="483"/>
      <c r="K19" s="483"/>
      <c r="L19" s="483"/>
      <c r="M19" s="484"/>
    </row>
    <row r="20" spans="1:13" s="52" customFormat="1" ht="32.25" customHeight="1" thickBot="1" x14ac:dyDescent="0.25">
      <c r="A20" s="459" t="s">
        <v>144</v>
      </c>
      <c r="B20" s="460"/>
      <c r="C20" s="460"/>
      <c r="D20" s="460"/>
      <c r="E20" s="461"/>
      <c r="F20" s="468"/>
      <c r="G20" s="468"/>
      <c r="H20" s="468"/>
      <c r="I20" s="485"/>
      <c r="J20" s="485"/>
      <c r="K20" s="485"/>
      <c r="L20" s="485"/>
      <c r="M20" s="486"/>
    </row>
    <row r="21" spans="1:13" s="52" customFormat="1" ht="24" customHeight="1" x14ac:dyDescent="0.2">
      <c r="A21" s="462" t="s">
        <v>70</v>
      </c>
      <c r="B21" s="463"/>
      <c r="C21" s="463"/>
      <c r="D21" s="463"/>
      <c r="E21" s="464"/>
      <c r="F21" s="462" t="s">
        <v>71</v>
      </c>
      <c r="G21" s="463"/>
      <c r="H21" s="464"/>
      <c r="I21" s="469" t="s">
        <v>72</v>
      </c>
      <c r="J21" s="470"/>
      <c r="K21" s="470"/>
      <c r="L21" s="470"/>
      <c r="M21" s="471"/>
    </row>
    <row r="22" spans="1:13" s="52" customFormat="1" ht="13.5" customHeight="1" x14ac:dyDescent="0.2">
      <c r="A22" s="462"/>
      <c r="B22" s="463"/>
      <c r="C22" s="463"/>
      <c r="D22" s="463"/>
      <c r="E22" s="464"/>
      <c r="F22" s="462"/>
      <c r="G22" s="463"/>
      <c r="H22" s="464"/>
      <c r="I22" s="472"/>
      <c r="J22" s="473"/>
      <c r="K22" s="473"/>
      <c r="L22" s="473"/>
      <c r="M22" s="474"/>
    </row>
    <row r="23" spans="1:13" s="52" customFormat="1" ht="15.75" customHeight="1" x14ac:dyDescent="0.2">
      <c r="A23" s="465"/>
      <c r="B23" s="466"/>
      <c r="C23" s="466"/>
      <c r="D23" s="466"/>
      <c r="E23" s="467"/>
      <c r="F23" s="465"/>
      <c r="G23" s="466"/>
      <c r="H23" s="467"/>
      <c r="I23" s="475"/>
      <c r="J23" s="476"/>
      <c r="K23" s="476"/>
      <c r="L23" s="476"/>
      <c r="M23" s="477"/>
    </row>
    <row r="24" spans="1:13" s="52" customFormat="1" ht="15.75" customHeight="1" x14ac:dyDescent="0.2">
      <c r="A24" s="478" t="s">
        <v>148</v>
      </c>
      <c r="B24" s="479"/>
      <c r="C24" s="479"/>
      <c r="D24" s="479"/>
      <c r="E24" s="479"/>
      <c r="F24" s="479"/>
      <c r="G24" s="479"/>
      <c r="H24" s="479"/>
      <c r="I24" s="479"/>
      <c r="J24" s="479"/>
      <c r="K24" s="479"/>
      <c r="L24" s="479"/>
      <c r="M24" s="480"/>
    </row>
    <row r="25" spans="1:13" s="52" customFormat="1" ht="15.75" customHeight="1" thickBot="1" x14ac:dyDescent="0.25">
      <c r="A25" s="66" t="s">
        <v>74</v>
      </c>
      <c r="B25" s="424" t="s">
        <v>75</v>
      </c>
      <c r="C25" s="425"/>
      <c r="D25" s="426" t="s">
        <v>76</v>
      </c>
      <c r="E25" s="427"/>
      <c r="F25" s="427"/>
      <c r="G25" s="427"/>
      <c r="H25" s="427"/>
      <c r="I25" s="427"/>
      <c r="J25" s="427"/>
      <c r="K25" s="427"/>
      <c r="L25" s="427"/>
      <c r="M25" s="428"/>
    </row>
    <row r="26" spans="1:13" s="52" customFormat="1" ht="39" customHeight="1" x14ac:dyDescent="0.2">
      <c r="A26" s="144">
        <v>45624</v>
      </c>
      <c r="B26" s="429">
        <v>1</v>
      </c>
      <c r="C26" s="430"/>
      <c r="D26" s="431" t="s">
        <v>196</v>
      </c>
      <c r="E26" s="432"/>
      <c r="F26" s="432"/>
      <c r="G26" s="432"/>
      <c r="H26" s="432"/>
      <c r="I26" s="432"/>
      <c r="J26" s="432"/>
      <c r="K26" s="432"/>
      <c r="L26" s="432"/>
      <c r="M26" s="433"/>
    </row>
    <row r="27" spans="1:13" s="52" customFormat="1" ht="48.75" customHeight="1" x14ac:dyDescent="0.2">
      <c r="A27" s="144">
        <v>46094</v>
      </c>
      <c r="B27" s="434">
        <v>2</v>
      </c>
      <c r="C27" s="435"/>
      <c r="D27" s="436" t="s">
        <v>197</v>
      </c>
      <c r="E27" s="437"/>
      <c r="F27" s="437"/>
      <c r="G27" s="437"/>
      <c r="H27" s="437"/>
      <c r="I27" s="437"/>
      <c r="J27" s="437"/>
      <c r="K27" s="437"/>
      <c r="L27" s="437"/>
      <c r="M27" s="438"/>
    </row>
    <row r="28" spans="1:13" s="52" customFormat="1" ht="15.75" customHeight="1" thickBot="1" x14ac:dyDescent="0.25">
      <c r="A28" s="414" t="s">
        <v>154</v>
      </c>
      <c r="B28" s="415"/>
      <c r="C28" s="415"/>
      <c r="D28" s="415"/>
      <c r="E28" s="415"/>
      <c r="F28" s="415"/>
      <c r="G28" s="415"/>
      <c r="H28" s="415"/>
      <c r="I28" s="415"/>
      <c r="J28" s="415"/>
      <c r="K28" s="415"/>
      <c r="L28" s="415"/>
      <c r="M28" s="416"/>
    </row>
    <row r="29" spans="1:13" s="52" customFormat="1" ht="15" customHeight="1" x14ac:dyDescent="0.2">
      <c r="A29" s="419"/>
      <c r="B29" s="420"/>
      <c r="C29" s="67" t="s">
        <v>74</v>
      </c>
      <c r="D29" s="421" t="s">
        <v>155</v>
      </c>
      <c r="E29" s="422"/>
      <c r="F29" s="423"/>
      <c r="G29" s="421" t="s">
        <v>156</v>
      </c>
      <c r="H29" s="422"/>
      <c r="I29" s="423"/>
      <c r="J29" s="421" t="s">
        <v>157</v>
      </c>
      <c r="K29" s="422"/>
      <c r="L29" s="422"/>
      <c r="M29" s="423"/>
    </row>
    <row r="30" spans="1:13" s="52" customFormat="1" ht="78" customHeight="1" x14ac:dyDescent="0.2">
      <c r="A30" s="455" t="s">
        <v>158</v>
      </c>
      <c r="B30" s="455"/>
      <c r="C30" s="147">
        <v>45988</v>
      </c>
      <c r="D30" s="456" t="s">
        <v>198</v>
      </c>
      <c r="E30" s="457"/>
      <c r="F30" s="457"/>
      <c r="G30" s="456" t="s">
        <v>199</v>
      </c>
      <c r="H30" s="457"/>
      <c r="I30" s="457"/>
      <c r="J30" s="454" t="s">
        <v>319</v>
      </c>
      <c r="K30" s="454"/>
      <c r="L30" s="454"/>
      <c r="M30" s="454"/>
    </row>
    <row r="31" spans="1:13" s="52" customFormat="1" ht="87" customHeight="1" x14ac:dyDescent="0.2">
      <c r="A31" s="455" t="s">
        <v>161</v>
      </c>
      <c r="B31" s="455"/>
      <c r="C31" s="148">
        <v>46013</v>
      </c>
      <c r="D31" s="456" t="s">
        <v>200</v>
      </c>
      <c r="E31" s="457"/>
      <c r="F31" s="457"/>
      <c r="G31" s="456" t="s">
        <v>201</v>
      </c>
      <c r="H31" s="458"/>
      <c r="I31" s="458"/>
      <c r="J31" s="454" t="s">
        <v>319</v>
      </c>
      <c r="K31" s="454"/>
      <c r="L31" s="454"/>
      <c r="M31" s="454"/>
    </row>
    <row r="32" spans="1:13" s="52" customFormat="1" ht="66" customHeight="1" x14ac:dyDescent="0.2">
      <c r="A32" s="455" t="s">
        <v>162</v>
      </c>
      <c r="B32" s="455"/>
      <c r="C32" s="145">
        <v>46094</v>
      </c>
      <c r="D32" s="457" t="s">
        <v>202</v>
      </c>
      <c r="E32" s="457"/>
      <c r="F32" s="457"/>
      <c r="G32" s="457" t="s">
        <v>164</v>
      </c>
      <c r="H32" s="457"/>
      <c r="I32" s="457"/>
      <c r="J32" s="454" t="s">
        <v>319</v>
      </c>
      <c r="K32" s="454"/>
      <c r="L32" s="454"/>
      <c r="M32" s="454"/>
    </row>
    <row r="37" spans="12:12" x14ac:dyDescent="0.2">
      <c r="L37" s="54" t="s">
        <v>314</v>
      </c>
    </row>
    <row r="79" ht="1.5" customHeight="1" x14ac:dyDescent="0.2"/>
    <row r="80" hidden="1" x14ac:dyDescent="0.2"/>
    <row r="81" ht="7.5" customHeight="1" x14ac:dyDescent="0.2"/>
  </sheetData>
  <sheetProtection algorithmName="SHA-512" hashValue="fTHTB9JNLL/rRw/f0EbwwIX3JVCFh7KchofG5kGwtRyfEKgvqdOBb+WJqKcsFPsJVRPCiPbcy56Wq9gJbwf8Hg==" saltValue="jY42kKwkpZuhAbakjc5ZNg==" spinCount="100000" sheet="1" objects="1" scenarios="1"/>
  <mergeCells count="53">
    <mergeCell ref="J29:M29"/>
    <mergeCell ref="F21:H23"/>
    <mergeCell ref="I21:M23"/>
    <mergeCell ref="A24:M24"/>
    <mergeCell ref="I12:J12"/>
    <mergeCell ref="I13:J13"/>
    <mergeCell ref="I14:J14"/>
    <mergeCell ref="I15:J15"/>
    <mergeCell ref="I16:J16"/>
    <mergeCell ref="I19:M20"/>
    <mergeCell ref="A19:E19"/>
    <mergeCell ref="I17:J17"/>
    <mergeCell ref="I18:J18"/>
    <mergeCell ref="I11:J11"/>
    <mergeCell ref="J32:M32"/>
    <mergeCell ref="J30:M30"/>
    <mergeCell ref="A30:B30"/>
    <mergeCell ref="D30:F30"/>
    <mergeCell ref="G30:I30"/>
    <mergeCell ref="A31:B31"/>
    <mergeCell ref="D31:F31"/>
    <mergeCell ref="G31:I31"/>
    <mergeCell ref="A32:B32"/>
    <mergeCell ref="D32:F32"/>
    <mergeCell ref="G32:I32"/>
    <mergeCell ref="J31:M31"/>
    <mergeCell ref="A20:E20"/>
    <mergeCell ref="A21:E23"/>
    <mergeCell ref="F19:H20"/>
    <mergeCell ref="A7:B7"/>
    <mergeCell ref="C7:M7"/>
    <mergeCell ref="A3:B3"/>
    <mergeCell ref="C3:M3"/>
    <mergeCell ref="A4:B4"/>
    <mergeCell ref="A5:B5"/>
    <mergeCell ref="C4:M4"/>
    <mergeCell ref="C5:M5"/>
    <mergeCell ref="C1:M2"/>
    <mergeCell ref="A28:M28"/>
    <mergeCell ref="I10:J10"/>
    <mergeCell ref="A29:B29"/>
    <mergeCell ref="D29:F29"/>
    <mergeCell ref="G29:I29"/>
    <mergeCell ref="B25:C25"/>
    <mergeCell ref="D25:M25"/>
    <mergeCell ref="B26:C26"/>
    <mergeCell ref="D26:M26"/>
    <mergeCell ref="B27:C27"/>
    <mergeCell ref="D27:M27"/>
    <mergeCell ref="A6:B6"/>
    <mergeCell ref="C6:M6"/>
    <mergeCell ref="A8:M8"/>
    <mergeCell ref="I9:J9"/>
  </mergeCells>
  <printOptions horizontalCentered="1"/>
  <pageMargins left="0.27559055118110237" right="0" top="0.59055118110236227" bottom="0.31496062992125984" header="0.19685039370078741" footer="0.19685039370078741"/>
  <pageSetup scale="38" orientation="landscape" verticalDpi="4294967292" r:id="rId1"/>
  <headerFooter>
    <oddHeader>&amp;L&amp;G&amp;C&amp;"Verdana,Negrita"&amp;12
Procedimiemto Elaboración de estudios, Analisis y/o Reportes del sistema 
de Compras y Contratación Pública</oddHeader>
    <oddFooter>&amp;LAgencia Nacional de Contratación Pública
Colombia Compra Eficiente
Dirección: Carrera 7 # 26-20- Bogotá, Colombia
Atención al ciudadano:(+57) 601 7956600</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BQ50"/>
  <sheetViews>
    <sheetView view="pageBreakPreview" zoomScale="60" zoomScaleNormal="100" workbookViewId="0">
      <selection activeCell="G7" sqref="G7"/>
    </sheetView>
  </sheetViews>
  <sheetFormatPr baseColWidth="10" defaultColWidth="11.42578125" defaultRowHeight="15" x14ac:dyDescent="0.25"/>
  <cols>
    <col min="1" max="1" width="3.7109375" customWidth="1"/>
    <col min="2" max="2" width="3.7109375" style="3" customWidth="1"/>
    <col min="3" max="3" width="3.7109375" customWidth="1"/>
    <col min="4" max="4" width="15.140625" customWidth="1"/>
    <col min="5" max="5" width="17" customWidth="1"/>
    <col min="6" max="6" width="19.28515625" customWidth="1"/>
    <col min="7" max="7" width="29.28515625" customWidth="1"/>
    <col min="8" max="8" width="35.140625" customWidth="1"/>
    <col min="9" max="9" width="34.85546875" customWidth="1"/>
    <col min="10" max="10" width="32.28515625" customWidth="1"/>
    <col min="11" max="11" width="10.7109375" customWidth="1"/>
    <col min="12" max="12" width="1.7109375" customWidth="1"/>
    <col min="13" max="13" width="10.7109375" customWidth="1"/>
    <col min="14" max="14" width="1.7109375" customWidth="1"/>
    <col min="15" max="15" width="10.7109375" customWidth="1"/>
    <col min="16" max="16" width="1.7109375" customWidth="1"/>
    <col min="17" max="17" width="10.7109375" customWidth="1"/>
    <col min="18" max="18" width="1.7109375" customWidth="1"/>
    <col min="19" max="19" width="10.7109375" customWidth="1"/>
    <col min="20" max="20" width="1.7109375" customWidth="1"/>
    <col min="21" max="21" width="10.7109375" customWidth="1"/>
    <col min="22" max="22" width="1.7109375" customWidth="1"/>
    <col min="23" max="23" width="10.7109375" customWidth="1"/>
    <col min="24" max="24" width="1.7109375" customWidth="1"/>
    <col min="25" max="25" width="10.7109375" customWidth="1"/>
    <col min="26" max="26" width="1.7109375" customWidth="1"/>
    <col min="27" max="27" width="10.7109375" customWidth="1"/>
    <col min="28" max="28" width="1.7109375" customWidth="1"/>
    <col min="29" max="29" width="10.7109375" customWidth="1"/>
    <col min="30" max="30" width="1.7109375" customWidth="1"/>
    <col min="31" max="31" width="10.7109375" customWidth="1"/>
    <col min="32" max="32" width="20.7109375" customWidth="1"/>
    <col min="33" max="33" width="21.85546875" customWidth="1"/>
    <col min="34" max="34" width="23" customWidth="1"/>
    <col min="35" max="35" width="21.28515625" customWidth="1"/>
    <col min="36" max="36" width="10.7109375" customWidth="1"/>
    <col min="37" max="37" width="1.7109375" style="23" customWidth="1"/>
    <col min="38" max="38" width="10.7109375" customWidth="1"/>
    <col min="39" max="39" width="1.7109375" style="23" customWidth="1"/>
    <col min="40" max="40" width="10.7109375" customWidth="1"/>
    <col min="41" max="41" width="1.7109375" style="23" customWidth="1"/>
    <col min="42" max="42" width="10.7109375" customWidth="1"/>
    <col min="43" max="43" width="1.7109375" style="23" customWidth="1"/>
    <col min="44" max="44" width="10.7109375" customWidth="1"/>
    <col min="45" max="45" width="1.7109375" style="23" customWidth="1"/>
    <col min="46" max="46" width="10.7109375" customWidth="1"/>
    <col min="47" max="47" width="1.7109375" style="23" customWidth="1"/>
    <col min="48" max="48" width="10.7109375" customWidth="1"/>
    <col min="49" max="49" width="1.7109375" style="23" customWidth="1"/>
    <col min="50" max="50" width="10.7109375" customWidth="1"/>
    <col min="51" max="51" width="1.7109375" style="23" customWidth="1"/>
    <col min="52" max="52" width="10.7109375" customWidth="1"/>
    <col min="53" max="53" width="1.7109375" style="23" customWidth="1"/>
    <col min="54" max="54" width="10.7109375" customWidth="1"/>
    <col min="55" max="55" width="1.7109375" style="23" customWidth="1"/>
    <col min="56" max="56" width="10.7109375" customWidth="1"/>
    <col min="57" max="57" width="20.7109375" customWidth="1"/>
    <col min="58" max="58" width="38.7109375" customWidth="1"/>
    <col min="59" max="59" width="16.7109375" customWidth="1"/>
    <col min="60" max="60" width="23.28515625" customWidth="1"/>
    <col min="62" max="62" width="16" customWidth="1"/>
    <col min="63" max="63" width="24.140625" customWidth="1"/>
    <col min="64" max="64" width="34" customWidth="1"/>
    <col min="65" max="65" width="20.7109375" customWidth="1"/>
    <col min="66" max="66" width="25.7109375" customWidth="1"/>
    <col min="67" max="67" width="25.28515625" customWidth="1"/>
    <col min="68" max="68" width="3.7109375" customWidth="1"/>
    <col min="69" max="69" width="3.7109375" style="3" customWidth="1"/>
    <col min="70" max="70" width="3.7109375" customWidth="1"/>
  </cols>
  <sheetData>
    <row r="1" spans="2:69" s="3" customFormat="1" ht="15.75" thickBot="1" x14ac:dyDescent="0.3">
      <c r="AK1" s="4"/>
      <c r="AM1" s="4"/>
      <c r="AO1" s="4"/>
      <c r="AQ1" s="4"/>
      <c r="AS1" s="4"/>
      <c r="AU1" s="4"/>
      <c r="AW1" s="4"/>
      <c r="AY1" s="4"/>
      <c r="BA1" s="4"/>
      <c r="BC1" s="4"/>
    </row>
    <row r="2" spans="2:69" ht="15.75" thickTop="1" x14ac:dyDescent="0.25">
      <c r="C2" s="5"/>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7"/>
      <c r="AL2" s="6"/>
      <c r="AM2" s="7"/>
      <c r="AN2" s="6"/>
      <c r="AO2" s="7"/>
      <c r="AP2" s="6"/>
      <c r="AQ2" s="7"/>
      <c r="AR2" s="6"/>
      <c r="AS2" s="7"/>
      <c r="AT2" s="6"/>
      <c r="AU2" s="7"/>
      <c r="AV2" s="6"/>
      <c r="AW2" s="7"/>
      <c r="AX2" s="6"/>
      <c r="AY2" s="7"/>
      <c r="AZ2" s="6"/>
      <c r="BA2" s="7"/>
      <c r="BB2" s="6"/>
      <c r="BC2" s="7"/>
      <c r="BD2" s="6"/>
      <c r="BE2" s="6"/>
      <c r="BF2" s="6"/>
      <c r="BG2" s="6"/>
      <c r="BH2" s="6"/>
      <c r="BI2" s="6"/>
      <c r="BJ2" s="6"/>
      <c r="BK2" s="6"/>
      <c r="BL2" s="6"/>
      <c r="BM2" s="6"/>
      <c r="BN2" s="6"/>
      <c r="BO2" s="6"/>
      <c r="BP2" s="8"/>
    </row>
    <row r="3" spans="2:69" s="12" customFormat="1" x14ac:dyDescent="0.25">
      <c r="B3" s="9"/>
      <c r="C3" s="10"/>
      <c r="D3" s="489" t="s">
        <v>203</v>
      </c>
      <c r="E3" s="489" t="s">
        <v>204</v>
      </c>
      <c r="F3" s="489" t="s">
        <v>205</v>
      </c>
      <c r="G3" s="489" t="s">
        <v>206</v>
      </c>
      <c r="H3" s="489" t="s">
        <v>207</v>
      </c>
      <c r="I3" s="489" t="s">
        <v>208</v>
      </c>
      <c r="J3" s="489" t="s">
        <v>209</v>
      </c>
      <c r="K3" s="508" t="s">
        <v>210</v>
      </c>
      <c r="L3" s="509"/>
      <c r="M3" s="509"/>
      <c r="N3" s="509"/>
      <c r="O3" s="509"/>
      <c r="P3" s="509"/>
      <c r="Q3" s="509"/>
      <c r="R3" s="509"/>
      <c r="S3" s="509"/>
      <c r="T3" s="510"/>
      <c r="U3" s="498" t="s">
        <v>211</v>
      </c>
      <c r="V3" s="499"/>
      <c r="W3" s="499"/>
      <c r="X3" s="499"/>
      <c r="Y3" s="499"/>
      <c r="Z3" s="499"/>
      <c r="AA3" s="499"/>
      <c r="AB3" s="499"/>
      <c r="AC3" s="499"/>
      <c r="AD3" s="500"/>
      <c r="AE3" s="490" t="s">
        <v>212</v>
      </c>
      <c r="AF3" s="490" t="s">
        <v>213</v>
      </c>
      <c r="AG3" s="511" t="s">
        <v>214</v>
      </c>
      <c r="AH3" s="490" t="s">
        <v>215</v>
      </c>
      <c r="AI3" s="489" t="s">
        <v>216</v>
      </c>
      <c r="AJ3" s="497" t="s">
        <v>217</v>
      </c>
      <c r="AK3" s="497"/>
      <c r="AL3" s="497"/>
      <c r="AM3" s="497"/>
      <c r="AN3" s="497"/>
      <c r="AO3" s="497"/>
      <c r="AP3" s="497"/>
      <c r="AQ3" s="497"/>
      <c r="AR3" s="497"/>
      <c r="AS3" s="497"/>
      <c r="AT3" s="498" t="s">
        <v>218</v>
      </c>
      <c r="AU3" s="499"/>
      <c r="AV3" s="499"/>
      <c r="AW3" s="499"/>
      <c r="AX3" s="499"/>
      <c r="AY3" s="499"/>
      <c r="AZ3" s="499"/>
      <c r="BA3" s="499"/>
      <c r="BB3" s="499"/>
      <c r="BC3" s="500"/>
      <c r="BD3" s="489" t="s">
        <v>212</v>
      </c>
      <c r="BE3" s="490" t="s">
        <v>219</v>
      </c>
      <c r="BF3" s="489" t="s">
        <v>220</v>
      </c>
      <c r="BG3" s="489" t="s">
        <v>221</v>
      </c>
      <c r="BH3" s="489" t="s">
        <v>222</v>
      </c>
      <c r="BI3" s="489" t="s">
        <v>223</v>
      </c>
      <c r="BJ3" s="490" t="s">
        <v>224</v>
      </c>
      <c r="BK3" s="489" t="s">
        <v>225</v>
      </c>
      <c r="BL3" s="490" t="s">
        <v>226</v>
      </c>
      <c r="BM3" s="489" t="s">
        <v>227</v>
      </c>
      <c r="BN3" s="489" t="s">
        <v>228</v>
      </c>
      <c r="BO3" s="489" t="s">
        <v>229</v>
      </c>
      <c r="BP3" s="11"/>
      <c r="BQ3" s="9"/>
    </row>
    <row r="4" spans="2:69" ht="37.5" customHeight="1" x14ac:dyDescent="0.25">
      <c r="C4" s="13"/>
      <c r="D4" s="489"/>
      <c r="E4" s="489"/>
      <c r="F4" s="489"/>
      <c r="G4" s="489"/>
      <c r="H4" s="489"/>
      <c r="I4" s="489"/>
      <c r="J4" s="489"/>
      <c r="K4" s="492" t="s">
        <v>230</v>
      </c>
      <c r="L4" s="493"/>
      <c r="M4" s="492" t="s">
        <v>231</v>
      </c>
      <c r="N4" s="494"/>
      <c r="O4" s="492" t="s">
        <v>232</v>
      </c>
      <c r="P4" s="494"/>
      <c r="Q4" s="492" t="s">
        <v>233</v>
      </c>
      <c r="R4" s="494"/>
      <c r="S4" s="492" t="s">
        <v>234</v>
      </c>
      <c r="T4" s="494"/>
      <c r="U4" s="495" t="s">
        <v>235</v>
      </c>
      <c r="V4" s="496"/>
      <c r="W4" s="495" t="s">
        <v>236</v>
      </c>
      <c r="X4" s="496"/>
      <c r="Y4" s="495" t="s">
        <v>237</v>
      </c>
      <c r="Z4" s="496"/>
      <c r="AA4" s="495" t="s">
        <v>238</v>
      </c>
      <c r="AB4" s="496"/>
      <c r="AC4" s="495" t="s">
        <v>239</v>
      </c>
      <c r="AD4" s="496"/>
      <c r="AE4" s="491"/>
      <c r="AF4" s="491"/>
      <c r="AG4" s="512"/>
      <c r="AH4" s="491"/>
      <c r="AI4" s="489"/>
      <c r="AJ4" s="492" t="s">
        <v>230</v>
      </c>
      <c r="AK4" s="493"/>
      <c r="AL4" s="492" t="s">
        <v>231</v>
      </c>
      <c r="AM4" s="494"/>
      <c r="AN4" s="492" t="s">
        <v>232</v>
      </c>
      <c r="AO4" s="494"/>
      <c r="AP4" s="492" t="s">
        <v>233</v>
      </c>
      <c r="AQ4" s="494"/>
      <c r="AR4" s="492" t="s">
        <v>234</v>
      </c>
      <c r="AS4" s="494"/>
      <c r="AT4" s="495" t="s">
        <v>235</v>
      </c>
      <c r="AU4" s="496"/>
      <c r="AV4" s="495" t="s">
        <v>236</v>
      </c>
      <c r="AW4" s="496"/>
      <c r="AX4" s="495" t="s">
        <v>240</v>
      </c>
      <c r="AY4" s="496"/>
      <c r="AZ4" s="495" t="s">
        <v>238</v>
      </c>
      <c r="BA4" s="496"/>
      <c r="BB4" s="495" t="s">
        <v>239</v>
      </c>
      <c r="BC4" s="496"/>
      <c r="BD4" s="489"/>
      <c r="BE4" s="491"/>
      <c r="BF4" s="489"/>
      <c r="BG4" s="489"/>
      <c r="BH4" s="489"/>
      <c r="BI4" s="489"/>
      <c r="BJ4" s="491"/>
      <c r="BK4" s="489"/>
      <c r="BL4" s="491"/>
      <c r="BM4" s="489"/>
      <c r="BN4" s="489"/>
      <c r="BO4" s="489"/>
      <c r="BP4" s="14"/>
    </row>
    <row r="5" spans="2:69" s="31" customFormat="1" ht="51.75" customHeight="1" x14ac:dyDescent="0.2">
      <c r="B5" s="28"/>
      <c r="C5" s="29"/>
      <c r="D5" s="505" t="s">
        <v>241</v>
      </c>
      <c r="E5" s="505" t="s">
        <v>242</v>
      </c>
      <c r="F5" s="505" t="s">
        <v>243</v>
      </c>
      <c r="G5" s="36" t="s">
        <v>244</v>
      </c>
      <c r="H5" s="1" t="s">
        <v>245</v>
      </c>
      <c r="I5" s="59" t="s">
        <v>246</v>
      </c>
      <c r="J5" s="45"/>
      <c r="K5" s="39"/>
      <c r="L5" s="43">
        <f t="shared" ref="L5:L12" si="0">IF(K5,1,1)</f>
        <v>1</v>
      </c>
      <c r="M5" s="39"/>
      <c r="N5" s="43">
        <f t="shared" ref="N5:N12" si="1">IF(M5,2,1)</f>
        <v>1</v>
      </c>
      <c r="O5" s="39"/>
      <c r="P5" s="43">
        <f t="shared" ref="P5:P12" si="2">IF(O5,3,1)</f>
        <v>1</v>
      </c>
      <c r="Q5" s="39"/>
      <c r="R5" s="43">
        <f t="shared" ref="R5:R12" si="3">IF(Q5,4,1)</f>
        <v>1</v>
      </c>
      <c r="S5" s="39"/>
      <c r="T5" s="43">
        <f t="shared" ref="T5:T12" si="4">IF(S5,5,1)</f>
        <v>1</v>
      </c>
      <c r="U5" s="39"/>
      <c r="V5" s="43">
        <f t="shared" ref="V5:V12" si="5">IF(U5,1,1)</f>
        <v>1</v>
      </c>
      <c r="W5" s="39"/>
      <c r="X5" s="43">
        <f t="shared" ref="X5:X12" si="6">IF(W5,2,1)</f>
        <v>1</v>
      </c>
      <c r="Y5" s="39"/>
      <c r="Z5" s="43">
        <f t="shared" ref="Z5:Z12" si="7">IF(Y5,3,1)</f>
        <v>1</v>
      </c>
      <c r="AA5" s="39"/>
      <c r="AB5" s="43">
        <f t="shared" ref="AB5:AB12" si="8">IF(AA5,4,1)</f>
        <v>1</v>
      </c>
      <c r="AC5" s="39"/>
      <c r="AD5" s="43">
        <f t="shared" ref="AD5:AD12" si="9">IF(AC5,5,1)</f>
        <v>1</v>
      </c>
      <c r="AE5" s="44">
        <f>+L5*N5*P5*R5*T5*V5*X5*Z5*AB5*AD5</f>
        <v>1</v>
      </c>
      <c r="AF5" s="50" t="str">
        <f>LOOKUP(AE5,$AE$20:$AE$44,$AF$20:$AF$44)</f>
        <v>BAJO</v>
      </c>
      <c r="AG5" s="501"/>
      <c r="AH5" s="501"/>
      <c r="AI5" s="501"/>
      <c r="AJ5" s="39"/>
      <c r="AK5" s="43">
        <f t="shared" ref="AK5:AK12" si="10">IF(AJ5,1,1)</f>
        <v>1</v>
      </c>
      <c r="AL5" s="39"/>
      <c r="AM5" s="43">
        <f t="shared" ref="AM5:AM12" si="11">IF(AL5,2,1)</f>
        <v>1</v>
      </c>
      <c r="AN5" s="39"/>
      <c r="AO5" s="43">
        <f t="shared" ref="AO5:AO12" si="12">IF(AN5,3,1)</f>
        <v>1</v>
      </c>
      <c r="AP5" s="39"/>
      <c r="AQ5" s="43">
        <f t="shared" ref="AQ5:AQ12" si="13">IF(AP5,4,1)</f>
        <v>1</v>
      </c>
      <c r="AR5" s="39"/>
      <c r="AS5" s="43">
        <f t="shared" ref="AS5:AS12" si="14">IF(AR5,5,1)</f>
        <v>1</v>
      </c>
      <c r="AT5" s="39"/>
      <c r="AU5" s="43">
        <f t="shared" ref="AU5:AU12" si="15">IF(AT5,1,1)</f>
        <v>1</v>
      </c>
      <c r="AV5" s="39"/>
      <c r="AW5" s="43">
        <f t="shared" ref="AW5:AW12" si="16">IF(AV5,2,1)</f>
        <v>1</v>
      </c>
      <c r="AX5" s="39"/>
      <c r="AY5" s="43">
        <f t="shared" ref="AY5:AY12" si="17">IF(AX5,3,1)</f>
        <v>1</v>
      </c>
      <c r="AZ5" s="39"/>
      <c r="BA5" s="43">
        <f t="shared" ref="BA5:BA12" si="18">IF(AZ5,4,1)</f>
        <v>1</v>
      </c>
      <c r="BB5" s="39"/>
      <c r="BC5" s="43">
        <f t="shared" ref="BC5:BC12" si="19">IF(BB5,5,1)</f>
        <v>1</v>
      </c>
      <c r="BD5" s="515">
        <f>+AK5*AM5*AO5*AQ5*AS5*AU5*AW5*AY5*BA5*BC5</f>
        <v>1</v>
      </c>
      <c r="BE5" s="516" t="e">
        <f>LOOKUP(AC5,$AC$25:$AC$49,$AD$25:$AD$49)</f>
        <v>#N/A</v>
      </c>
      <c r="BF5" s="503"/>
      <c r="BG5" s="501"/>
      <c r="BH5" s="27"/>
      <c r="BI5" s="503"/>
      <c r="BJ5" s="504"/>
      <c r="BK5" s="501"/>
      <c r="BL5" s="501"/>
      <c r="BM5" s="501"/>
      <c r="BN5" s="501"/>
      <c r="BO5" s="513"/>
      <c r="BP5" s="30"/>
      <c r="BQ5" s="28"/>
    </row>
    <row r="6" spans="2:69" s="31" customFormat="1" ht="62.25" customHeight="1" x14ac:dyDescent="0.2">
      <c r="B6" s="28"/>
      <c r="C6" s="29"/>
      <c r="D6" s="506"/>
      <c r="E6" s="506"/>
      <c r="F6" s="506"/>
      <c r="G6" s="59" t="s">
        <v>247</v>
      </c>
      <c r="H6" s="38" t="s">
        <v>248</v>
      </c>
      <c r="I6" s="59" t="s">
        <v>249</v>
      </c>
      <c r="J6" s="47"/>
      <c r="K6" s="39"/>
      <c r="L6" s="43">
        <f t="shared" si="0"/>
        <v>1</v>
      </c>
      <c r="M6" s="39"/>
      <c r="N6" s="43">
        <f t="shared" si="1"/>
        <v>1</v>
      </c>
      <c r="O6" s="39"/>
      <c r="P6" s="43">
        <f t="shared" si="2"/>
        <v>1</v>
      </c>
      <c r="Q6" s="39"/>
      <c r="R6" s="43">
        <f t="shared" si="3"/>
        <v>1</v>
      </c>
      <c r="S6" s="39"/>
      <c r="T6" s="43">
        <f t="shared" si="4"/>
        <v>1</v>
      </c>
      <c r="U6" s="39"/>
      <c r="V6" s="43">
        <f t="shared" si="5"/>
        <v>1</v>
      </c>
      <c r="W6" s="39"/>
      <c r="X6" s="43">
        <f t="shared" si="6"/>
        <v>1</v>
      </c>
      <c r="Y6" s="39"/>
      <c r="Z6" s="43">
        <f t="shared" si="7"/>
        <v>1</v>
      </c>
      <c r="AA6" s="39"/>
      <c r="AB6" s="43">
        <f t="shared" si="8"/>
        <v>1</v>
      </c>
      <c r="AC6" s="39"/>
      <c r="AD6" s="43">
        <f t="shared" si="9"/>
        <v>1</v>
      </c>
      <c r="AE6" s="44">
        <f>+L6*N6*P6*R6*T6*V6*X6*Z6*AB6*AD6</f>
        <v>1</v>
      </c>
      <c r="AF6" s="50" t="str">
        <f>LOOKUP(AE6,$AE$20:$AE$44,$AF$20:$AF$44)</f>
        <v>BAJO</v>
      </c>
      <c r="AG6" s="502"/>
      <c r="AH6" s="502"/>
      <c r="AI6" s="502"/>
      <c r="AJ6" s="39"/>
      <c r="AK6" s="43">
        <f t="shared" si="10"/>
        <v>1</v>
      </c>
      <c r="AL6" s="39"/>
      <c r="AM6" s="43">
        <f t="shared" si="11"/>
        <v>1</v>
      </c>
      <c r="AN6" s="39"/>
      <c r="AO6" s="43">
        <f t="shared" si="12"/>
        <v>1</v>
      </c>
      <c r="AP6" s="39"/>
      <c r="AQ6" s="43">
        <f t="shared" si="13"/>
        <v>1</v>
      </c>
      <c r="AR6" s="39"/>
      <c r="AS6" s="43">
        <f t="shared" si="14"/>
        <v>1</v>
      </c>
      <c r="AT6" s="39"/>
      <c r="AU6" s="43">
        <f t="shared" si="15"/>
        <v>1</v>
      </c>
      <c r="AV6" s="39"/>
      <c r="AW6" s="43">
        <f t="shared" si="16"/>
        <v>1</v>
      </c>
      <c r="AX6" s="39"/>
      <c r="AY6" s="43">
        <f t="shared" si="17"/>
        <v>1</v>
      </c>
      <c r="AZ6" s="39"/>
      <c r="BA6" s="43">
        <f t="shared" si="18"/>
        <v>1</v>
      </c>
      <c r="BB6" s="39"/>
      <c r="BC6" s="43">
        <f t="shared" si="19"/>
        <v>1</v>
      </c>
      <c r="BD6" s="515"/>
      <c r="BE6" s="516"/>
      <c r="BF6" s="503"/>
      <c r="BG6" s="502"/>
      <c r="BH6" s="27"/>
      <c r="BI6" s="503"/>
      <c r="BJ6" s="504"/>
      <c r="BK6" s="502"/>
      <c r="BL6" s="502"/>
      <c r="BM6" s="502"/>
      <c r="BN6" s="502"/>
      <c r="BO6" s="514"/>
      <c r="BP6" s="30"/>
      <c r="BQ6" s="28"/>
    </row>
    <row r="7" spans="2:69" s="31" customFormat="1" ht="48.75" customHeight="1" x14ac:dyDescent="0.2">
      <c r="B7" s="28"/>
      <c r="C7" s="29"/>
      <c r="D7" s="507"/>
      <c r="E7" s="507"/>
      <c r="F7" s="507"/>
      <c r="G7" s="37" t="s">
        <v>250</v>
      </c>
      <c r="H7" s="2" t="s">
        <v>251</v>
      </c>
      <c r="I7" s="59" t="s">
        <v>252</v>
      </c>
      <c r="J7" s="34"/>
      <c r="K7" s="39"/>
      <c r="L7" s="43">
        <f t="shared" si="0"/>
        <v>1</v>
      </c>
      <c r="M7" s="39"/>
      <c r="N7" s="43">
        <f t="shared" si="1"/>
        <v>1</v>
      </c>
      <c r="O7" s="39"/>
      <c r="P7" s="43">
        <f t="shared" si="2"/>
        <v>1</v>
      </c>
      <c r="Q7" s="39"/>
      <c r="R7" s="43">
        <f t="shared" si="3"/>
        <v>1</v>
      </c>
      <c r="S7" s="39"/>
      <c r="T7" s="43">
        <f t="shared" si="4"/>
        <v>1</v>
      </c>
      <c r="U7" s="39"/>
      <c r="V7" s="43">
        <f t="shared" si="5"/>
        <v>1</v>
      </c>
      <c r="W7" s="39"/>
      <c r="X7" s="43">
        <f t="shared" si="6"/>
        <v>1</v>
      </c>
      <c r="Y7" s="39"/>
      <c r="Z7" s="43">
        <f t="shared" si="7"/>
        <v>1</v>
      </c>
      <c r="AA7" s="39"/>
      <c r="AB7" s="43">
        <f t="shared" si="8"/>
        <v>1</v>
      </c>
      <c r="AC7" s="39"/>
      <c r="AD7" s="43">
        <f t="shared" si="9"/>
        <v>1</v>
      </c>
      <c r="AE7" s="44">
        <f>+L7*N7*P7*R7*T7*V7*X7*Z7*AB7*AD7</f>
        <v>1</v>
      </c>
      <c r="AF7" s="50" t="str">
        <f>LOOKUP(AE7,$AE$20:$AE$44,$AF$20:$AF$44)</f>
        <v>BAJO</v>
      </c>
      <c r="AG7" s="33"/>
      <c r="AH7" s="33"/>
      <c r="AI7" s="33"/>
      <c r="AJ7" s="39"/>
      <c r="AK7" s="43">
        <f t="shared" si="10"/>
        <v>1</v>
      </c>
      <c r="AL7" s="39"/>
      <c r="AM7" s="43">
        <f t="shared" si="11"/>
        <v>1</v>
      </c>
      <c r="AN7" s="39"/>
      <c r="AO7" s="43">
        <f t="shared" si="12"/>
        <v>1</v>
      </c>
      <c r="AP7" s="39"/>
      <c r="AQ7" s="43">
        <f t="shared" si="13"/>
        <v>1</v>
      </c>
      <c r="AR7" s="39"/>
      <c r="AS7" s="43">
        <f t="shared" si="14"/>
        <v>1</v>
      </c>
      <c r="AT7" s="39"/>
      <c r="AU7" s="43">
        <f t="shared" si="15"/>
        <v>1</v>
      </c>
      <c r="AV7" s="39"/>
      <c r="AW7" s="43">
        <f t="shared" si="16"/>
        <v>1</v>
      </c>
      <c r="AX7" s="39"/>
      <c r="AY7" s="43">
        <f t="shared" si="17"/>
        <v>1</v>
      </c>
      <c r="AZ7" s="39"/>
      <c r="BA7" s="43">
        <f t="shared" si="18"/>
        <v>1</v>
      </c>
      <c r="BB7" s="39"/>
      <c r="BC7" s="43">
        <f t="shared" si="19"/>
        <v>1</v>
      </c>
      <c r="BD7" s="40"/>
      <c r="BE7" s="41"/>
      <c r="BF7" s="503"/>
      <c r="BG7" s="33"/>
      <c r="BH7" s="27"/>
      <c r="BI7" s="503"/>
      <c r="BJ7" s="504"/>
      <c r="BK7" s="33"/>
      <c r="BL7" s="33"/>
      <c r="BM7" s="33"/>
      <c r="BN7" s="33"/>
      <c r="BO7" s="35"/>
      <c r="BP7" s="30"/>
      <c r="BQ7" s="28"/>
    </row>
    <row r="8" spans="2:69" s="31" customFormat="1" x14ac:dyDescent="0.2">
      <c r="B8" s="28"/>
      <c r="C8" s="29"/>
      <c r="D8" s="60"/>
      <c r="E8" s="60"/>
      <c r="F8" s="60"/>
      <c r="G8" s="60"/>
      <c r="H8" s="60"/>
      <c r="I8" s="60"/>
      <c r="J8" s="60"/>
      <c r="K8" s="24"/>
      <c r="L8" s="25">
        <f t="shared" si="0"/>
        <v>1</v>
      </c>
      <c r="M8" s="24"/>
      <c r="N8" s="25">
        <f t="shared" si="1"/>
        <v>1</v>
      </c>
      <c r="O8" s="24"/>
      <c r="P8" s="25">
        <f t="shared" si="2"/>
        <v>1</v>
      </c>
      <c r="Q8" s="24"/>
      <c r="R8" s="25">
        <f t="shared" si="3"/>
        <v>1</v>
      </c>
      <c r="S8" s="24"/>
      <c r="T8" s="25">
        <f t="shared" si="4"/>
        <v>1</v>
      </c>
      <c r="U8" s="24"/>
      <c r="V8" s="25">
        <f t="shared" si="5"/>
        <v>1</v>
      </c>
      <c r="W8" s="24"/>
      <c r="X8" s="25">
        <f t="shared" si="6"/>
        <v>1</v>
      </c>
      <c r="Y8" s="24"/>
      <c r="Z8" s="25">
        <f t="shared" si="7"/>
        <v>1</v>
      </c>
      <c r="AA8" s="24"/>
      <c r="AB8" s="25">
        <f t="shared" si="8"/>
        <v>1</v>
      </c>
      <c r="AC8" s="24"/>
      <c r="AD8" s="25">
        <f t="shared" si="9"/>
        <v>1</v>
      </c>
      <c r="AE8" s="61"/>
      <c r="AF8" s="61"/>
      <c r="AG8" s="26"/>
      <c r="AH8" s="26"/>
      <c r="AI8" s="26"/>
      <c r="AJ8" s="24"/>
      <c r="AK8" s="25">
        <f t="shared" si="10"/>
        <v>1</v>
      </c>
      <c r="AL8" s="24"/>
      <c r="AM8" s="25">
        <f t="shared" si="11"/>
        <v>1</v>
      </c>
      <c r="AN8" s="24"/>
      <c r="AO8" s="25">
        <f t="shared" si="12"/>
        <v>1</v>
      </c>
      <c r="AP8" s="24"/>
      <c r="AQ8" s="25">
        <f t="shared" si="13"/>
        <v>1</v>
      </c>
      <c r="AR8" s="24"/>
      <c r="AS8" s="25">
        <f t="shared" si="14"/>
        <v>1</v>
      </c>
      <c r="AT8" s="24"/>
      <c r="AU8" s="25">
        <f t="shared" si="15"/>
        <v>1</v>
      </c>
      <c r="AV8" s="24"/>
      <c r="AW8" s="25">
        <f t="shared" si="16"/>
        <v>1</v>
      </c>
      <c r="AX8" s="24"/>
      <c r="AY8" s="25">
        <f t="shared" si="17"/>
        <v>1</v>
      </c>
      <c r="AZ8" s="24"/>
      <c r="BA8" s="25">
        <f t="shared" si="18"/>
        <v>1</v>
      </c>
      <c r="BB8" s="24"/>
      <c r="BC8" s="25">
        <f t="shared" si="19"/>
        <v>1</v>
      </c>
      <c r="BD8" s="61"/>
      <c r="BE8" s="61"/>
      <c r="BF8" s="62"/>
      <c r="BG8" s="61"/>
      <c r="BH8" s="63"/>
      <c r="BI8" s="63"/>
      <c r="BJ8" s="63"/>
      <c r="BK8" s="63"/>
      <c r="BL8" s="63"/>
      <c r="BM8" s="63"/>
      <c r="BN8" s="63"/>
      <c r="BO8" s="63"/>
      <c r="BP8" s="30"/>
      <c r="BQ8" s="28"/>
    </row>
    <row r="9" spans="2:69" s="31" customFormat="1" ht="42.75" customHeight="1" x14ac:dyDescent="0.2">
      <c r="B9" s="28"/>
      <c r="C9" s="29"/>
      <c r="D9" s="517" t="s">
        <v>241</v>
      </c>
      <c r="E9" s="517" t="s">
        <v>253</v>
      </c>
      <c r="F9" s="32" t="s">
        <v>254</v>
      </c>
      <c r="G9" s="42" t="s">
        <v>255</v>
      </c>
      <c r="H9" s="46"/>
      <c r="I9" s="47"/>
      <c r="J9" s="49"/>
      <c r="K9" s="518"/>
      <c r="L9" s="519">
        <f t="shared" si="0"/>
        <v>1</v>
      </c>
      <c r="M9" s="518"/>
      <c r="N9" s="519">
        <f t="shared" si="1"/>
        <v>1</v>
      </c>
      <c r="O9" s="518"/>
      <c r="P9" s="519">
        <f t="shared" si="2"/>
        <v>1</v>
      </c>
      <c r="Q9" s="518"/>
      <c r="R9" s="519">
        <f t="shared" si="3"/>
        <v>1</v>
      </c>
      <c r="S9" s="518"/>
      <c r="T9" s="519">
        <f t="shared" si="4"/>
        <v>1</v>
      </c>
      <c r="U9" s="518"/>
      <c r="V9" s="519">
        <f t="shared" si="5"/>
        <v>1</v>
      </c>
      <c r="W9" s="518"/>
      <c r="X9" s="519">
        <f t="shared" si="6"/>
        <v>1</v>
      </c>
      <c r="Y9" s="518"/>
      <c r="Z9" s="519">
        <f t="shared" si="7"/>
        <v>1</v>
      </c>
      <c r="AA9" s="518"/>
      <c r="AB9" s="519">
        <f t="shared" si="8"/>
        <v>1</v>
      </c>
      <c r="AC9" s="518"/>
      <c r="AD9" s="519">
        <f t="shared" si="9"/>
        <v>1</v>
      </c>
      <c r="AE9" s="522">
        <f>+L9*N9*P9*R9*T9*V9*X9*Z9*AB9*AD9</f>
        <v>1</v>
      </c>
      <c r="AF9" s="520" t="str">
        <f>LOOKUP(AE9,$AE$20:$AE$44,$AF$20:$AF$44)</f>
        <v>BAJO</v>
      </c>
      <c r="AG9" s="501"/>
      <c r="AH9" s="501"/>
      <c r="AI9" s="501"/>
      <c r="AJ9" s="518"/>
      <c r="AK9" s="519">
        <f t="shared" si="10"/>
        <v>1</v>
      </c>
      <c r="AL9" s="518"/>
      <c r="AM9" s="519">
        <f t="shared" si="11"/>
        <v>1</v>
      </c>
      <c r="AN9" s="518"/>
      <c r="AO9" s="519">
        <f t="shared" si="12"/>
        <v>1</v>
      </c>
      <c r="AP9" s="518"/>
      <c r="AQ9" s="519">
        <f t="shared" si="13"/>
        <v>1</v>
      </c>
      <c r="AR9" s="518"/>
      <c r="AS9" s="519">
        <f t="shared" si="14"/>
        <v>1</v>
      </c>
      <c r="AT9" s="518"/>
      <c r="AU9" s="519">
        <f t="shared" si="15"/>
        <v>1</v>
      </c>
      <c r="AV9" s="518"/>
      <c r="AW9" s="519">
        <f t="shared" si="16"/>
        <v>1</v>
      </c>
      <c r="AX9" s="518"/>
      <c r="AY9" s="519">
        <f t="shared" si="17"/>
        <v>1</v>
      </c>
      <c r="AZ9" s="518"/>
      <c r="BA9" s="519">
        <f t="shared" si="18"/>
        <v>1</v>
      </c>
      <c r="BB9" s="518"/>
      <c r="BC9" s="519">
        <f t="shared" si="19"/>
        <v>1</v>
      </c>
      <c r="BD9" s="515">
        <f>+AK9*AM9*AO9*AQ9*AS9*AU9*AW9*AY9*BA9*BC9</f>
        <v>1</v>
      </c>
      <c r="BE9" s="516" t="str">
        <f>LOOKUP(BD9,$AE$20:$AE$44,$AF$20:$AF$44)</f>
        <v>BAJO</v>
      </c>
      <c r="BF9" s="524" t="str">
        <f>IF(AE9&gt;BD9,"EFICIENTE",IF(AE9&lt;BD9,"INEFICIENTE",IF(AE9=BD9,"NO AGREGA VALOR")))</f>
        <v>NO AGREGA VALOR</v>
      </c>
      <c r="BG9" s="501"/>
      <c r="BH9" s="501"/>
      <c r="BI9" s="524"/>
      <c r="BJ9" s="525"/>
      <c r="BK9" s="501"/>
      <c r="BL9" s="501"/>
      <c r="BM9" s="501"/>
      <c r="BN9" s="501"/>
      <c r="BO9" s="501"/>
      <c r="BP9" s="30"/>
      <c r="BQ9" s="28"/>
    </row>
    <row r="10" spans="2:69" s="31" customFormat="1" ht="33.75" customHeight="1" x14ac:dyDescent="0.2">
      <c r="B10" s="28"/>
      <c r="C10" s="29"/>
      <c r="D10" s="517"/>
      <c r="E10" s="517"/>
      <c r="F10" s="59" t="s">
        <v>254</v>
      </c>
      <c r="G10" s="59" t="s">
        <v>256</v>
      </c>
      <c r="H10" s="46"/>
      <c r="I10" s="47"/>
      <c r="J10" s="49"/>
      <c r="K10" s="518"/>
      <c r="L10" s="519">
        <f t="shared" si="0"/>
        <v>1</v>
      </c>
      <c r="M10" s="518"/>
      <c r="N10" s="519">
        <f t="shared" si="1"/>
        <v>1</v>
      </c>
      <c r="O10" s="518"/>
      <c r="P10" s="519">
        <f t="shared" si="2"/>
        <v>1</v>
      </c>
      <c r="Q10" s="518"/>
      <c r="R10" s="519">
        <f t="shared" si="3"/>
        <v>1</v>
      </c>
      <c r="S10" s="518"/>
      <c r="T10" s="519">
        <f t="shared" si="4"/>
        <v>1</v>
      </c>
      <c r="U10" s="518"/>
      <c r="V10" s="519">
        <f t="shared" si="5"/>
        <v>1</v>
      </c>
      <c r="W10" s="518"/>
      <c r="X10" s="519">
        <f t="shared" si="6"/>
        <v>1</v>
      </c>
      <c r="Y10" s="518"/>
      <c r="Z10" s="519">
        <f t="shared" si="7"/>
        <v>1</v>
      </c>
      <c r="AA10" s="518"/>
      <c r="AB10" s="519">
        <f t="shared" si="8"/>
        <v>1</v>
      </c>
      <c r="AC10" s="518"/>
      <c r="AD10" s="519">
        <f t="shared" si="9"/>
        <v>1</v>
      </c>
      <c r="AE10" s="523"/>
      <c r="AF10" s="521"/>
      <c r="AG10" s="502"/>
      <c r="AH10" s="502"/>
      <c r="AI10" s="502"/>
      <c r="AJ10" s="518"/>
      <c r="AK10" s="519">
        <f t="shared" si="10"/>
        <v>1</v>
      </c>
      <c r="AL10" s="518"/>
      <c r="AM10" s="519">
        <f t="shared" si="11"/>
        <v>1</v>
      </c>
      <c r="AN10" s="518"/>
      <c r="AO10" s="519">
        <f t="shared" si="12"/>
        <v>1</v>
      </c>
      <c r="AP10" s="518"/>
      <c r="AQ10" s="519">
        <f t="shared" si="13"/>
        <v>1</v>
      </c>
      <c r="AR10" s="518"/>
      <c r="AS10" s="519">
        <f t="shared" si="14"/>
        <v>1</v>
      </c>
      <c r="AT10" s="518"/>
      <c r="AU10" s="519">
        <f t="shared" si="15"/>
        <v>1</v>
      </c>
      <c r="AV10" s="518"/>
      <c r="AW10" s="519">
        <f t="shared" si="16"/>
        <v>1</v>
      </c>
      <c r="AX10" s="518"/>
      <c r="AY10" s="519">
        <f t="shared" si="17"/>
        <v>1</v>
      </c>
      <c r="AZ10" s="518"/>
      <c r="BA10" s="519">
        <f t="shared" si="18"/>
        <v>1</v>
      </c>
      <c r="BB10" s="518"/>
      <c r="BC10" s="519">
        <f t="shared" si="19"/>
        <v>1</v>
      </c>
      <c r="BD10" s="515"/>
      <c r="BE10" s="516"/>
      <c r="BF10" s="503"/>
      <c r="BG10" s="502"/>
      <c r="BH10" s="502"/>
      <c r="BI10" s="503"/>
      <c r="BJ10" s="526"/>
      <c r="BK10" s="502"/>
      <c r="BL10" s="502"/>
      <c r="BM10" s="502"/>
      <c r="BN10" s="502"/>
      <c r="BO10" s="502"/>
      <c r="BP10" s="30"/>
      <c r="BQ10" s="28"/>
    </row>
    <row r="11" spans="2:69" s="31" customFormat="1" ht="29.25" customHeight="1" x14ac:dyDescent="0.2">
      <c r="B11" s="28"/>
      <c r="C11" s="29"/>
      <c r="D11" s="517"/>
      <c r="E11" s="517"/>
      <c r="F11" s="59" t="s">
        <v>254</v>
      </c>
      <c r="G11" s="59" t="s">
        <v>257</v>
      </c>
      <c r="H11" s="46"/>
      <c r="I11" s="48"/>
      <c r="J11" s="49"/>
      <c r="K11" s="518"/>
      <c r="L11" s="519">
        <f t="shared" si="0"/>
        <v>1</v>
      </c>
      <c r="M11" s="518"/>
      <c r="N11" s="519">
        <f t="shared" si="1"/>
        <v>1</v>
      </c>
      <c r="O11" s="518"/>
      <c r="P11" s="519">
        <f t="shared" si="2"/>
        <v>1</v>
      </c>
      <c r="Q11" s="518"/>
      <c r="R11" s="519">
        <f t="shared" si="3"/>
        <v>1</v>
      </c>
      <c r="S11" s="518"/>
      <c r="T11" s="519">
        <f t="shared" si="4"/>
        <v>1</v>
      </c>
      <c r="U11" s="518"/>
      <c r="V11" s="519">
        <f t="shared" si="5"/>
        <v>1</v>
      </c>
      <c r="W11" s="518"/>
      <c r="X11" s="519">
        <f t="shared" si="6"/>
        <v>1</v>
      </c>
      <c r="Y11" s="518"/>
      <c r="Z11" s="519">
        <f t="shared" si="7"/>
        <v>1</v>
      </c>
      <c r="AA11" s="518"/>
      <c r="AB11" s="519">
        <f t="shared" si="8"/>
        <v>1</v>
      </c>
      <c r="AC11" s="518"/>
      <c r="AD11" s="519">
        <f t="shared" si="9"/>
        <v>1</v>
      </c>
      <c r="AE11" s="522">
        <f>+L11*N11*P11*R11*T11*V11*X11*Z11*AB11*AD11</f>
        <v>1</v>
      </c>
      <c r="AF11" s="520" t="str">
        <f>LOOKUP(AE11,$AE$20:$AE$44,$AF$20:$AF$44)</f>
        <v>BAJO</v>
      </c>
      <c r="AG11" s="501"/>
      <c r="AH11" s="501"/>
      <c r="AI11" s="501"/>
      <c r="AJ11" s="518"/>
      <c r="AK11" s="519">
        <f t="shared" si="10"/>
        <v>1</v>
      </c>
      <c r="AL11" s="518"/>
      <c r="AM11" s="519">
        <f t="shared" si="11"/>
        <v>1</v>
      </c>
      <c r="AN11" s="518"/>
      <c r="AO11" s="519">
        <f t="shared" si="12"/>
        <v>1</v>
      </c>
      <c r="AP11" s="518"/>
      <c r="AQ11" s="519">
        <f t="shared" si="13"/>
        <v>1</v>
      </c>
      <c r="AR11" s="518"/>
      <c r="AS11" s="519">
        <f t="shared" si="14"/>
        <v>1</v>
      </c>
      <c r="AT11" s="518"/>
      <c r="AU11" s="519">
        <f t="shared" si="15"/>
        <v>1</v>
      </c>
      <c r="AV11" s="518"/>
      <c r="AW11" s="519">
        <f t="shared" si="16"/>
        <v>1</v>
      </c>
      <c r="AX11" s="518"/>
      <c r="AY11" s="519">
        <f t="shared" si="17"/>
        <v>1</v>
      </c>
      <c r="AZ11" s="518"/>
      <c r="BA11" s="519">
        <f t="shared" si="18"/>
        <v>1</v>
      </c>
      <c r="BB11" s="518"/>
      <c r="BC11" s="519">
        <f t="shared" si="19"/>
        <v>1</v>
      </c>
      <c r="BD11" s="515">
        <f>+AK11*AM11*AO11*AQ11*AS11*AU11*AW11*AY11*BA11*BC11</f>
        <v>1</v>
      </c>
      <c r="BE11" s="516" t="str">
        <f>LOOKUP(BD11,$AE$20:$AE$44,$AF$20:$AF$44)</f>
        <v>BAJO</v>
      </c>
      <c r="BF11" s="503"/>
      <c r="BG11" s="501"/>
      <c r="BH11" s="27"/>
      <c r="BI11" s="503"/>
      <c r="BJ11" s="526"/>
      <c r="BK11" s="501"/>
      <c r="BL11" s="501"/>
      <c r="BM11" s="501"/>
      <c r="BN11" s="501"/>
      <c r="BO11" s="513"/>
      <c r="BP11" s="30"/>
      <c r="BQ11" s="28"/>
    </row>
    <row r="12" spans="2:69" s="31" customFormat="1" ht="43.5" customHeight="1" x14ac:dyDescent="0.2">
      <c r="B12" s="28"/>
      <c r="C12" s="29"/>
      <c r="D12" s="517"/>
      <c r="E12" s="517"/>
      <c r="F12" s="59" t="s">
        <v>258</v>
      </c>
      <c r="G12" s="59" t="s">
        <v>259</v>
      </c>
      <c r="H12" s="46"/>
      <c r="I12" s="45"/>
      <c r="J12" s="49"/>
      <c r="K12" s="518"/>
      <c r="L12" s="519">
        <f t="shared" si="0"/>
        <v>1</v>
      </c>
      <c r="M12" s="518"/>
      <c r="N12" s="519">
        <f t="shared" si="1"/>
        <v>1</v>
      </c>
      <c r="O12" s="518"/>
      <c r="P12" s="519">
        <f t="shared" si="2"/>
        <v>1</v>
      </c>
      <c r="Q12" s="518"/>
      <c r="R12" s="519">
        <f t="shared" si="3"/>
        <v>1</v>
      </c>
      <c r="S12" s="518"/>
      <c r="T12" s="519">
        <f t="shared" si="4"/>
        <v>1</v>
      </c>
      <c r="U12" s="518"/>
      <c r="V12" s="519">
        <f t="shared" si="5"/>
        <v>1</v>
      </c>
      <c r="W12" s="518"/>
      <c r="X12" s="519">
        <f t="shared" si="6"/>
        <v>1</v>
      </c>
      <c r="Y12" s="518"/>
      <c r="Z12" s="519">
        <f t="shared" si="7"/>
        <v>1</v>
      </c>
      <c r="AA12" s="518"/>
      <c r="AB12" s="519">
        <f t="shared" si="8"/>
        <v>1</v>
      </c>
      <c r="AC12" s="518"/>
      <c r="AD12" s="519">
        <f t="shared" si="9"/>
        <v>1</v>
      </c>
      <c r="AE12" s="523"/>
      <c r="AF12" s="521"/>
      <c r="AG12" s="502"/>
      <c r="AH12" s="502"/>
      <c r="AI12" s="502"/>
      <c r="AJ12" s="518"/>
      <c r="AK12" s="519">
        <f t="shared" si="10"/>
        <v>1</v>
      </c>
      <c r="AL12" s="518"/>
      <c r="AM12" s="519">
        <f t="shared" si="11"/>
        <v>1</v>
      </c>
      <c r="AN12" s="518"/>
      <c r="AO12" s="519">
        <f t="shared" si="12"/>
        <v>1</v>
      </c>
      <c r="AP12" s="518"/>
      <c r="AQ12" s="519">
        <f t="shared" si="13"/>
        <v>1</v>
      </c>
      <c r="AR12" s="518"/>
      <c r="AS12" s="519">
        <f t="shared" si="14"/>
        <v>1</v>
      </c>
      <c r="AT12" s="518"/>
      <c r="AU12" s="519">
        <f t="shared" si="15"/>
        <v>1</v>
      </c>
      <c r="AV12" s="518"/>
      <c r="AW12" s="519">
        <f t="shared" si="16"/>
        <v>1</v>
      </c>
      <c r="AX12" s="518"/>
      <c r="AY12" s="519">
        <f t="shared" si="17"/>
        <v>1</v>
      </c>
      <c r="AZ12" s="518"/>
      <c r="BA12" s="519">
        <f t="shared" si="18"/>
        <v>1</v>
      </c>
      <c r="BB12" s="518"/>
      <c r="BC12" s="519">
        <f t="shared" si="19"/>
        <v>1</v>
      </c>
      <c r="BD12" s="515"/>
      <c r="BE12" s="516"/>
      <c r="BF12" s="503"/>
      <c r="BG12" s="502"/>
      <c r="BH12" s="27"/>
      <c r="BI12" s="503"/>
      <c r="BJ12" s="526"/>
      <c r="BK12" s="502"/>
      <c r="BL12" s="527"/>
      <c r="BM12" s="527"/>
      <c r="BN12" s="527"/>
      <c r="BO12" s="528"/>
      <c r="BP12" s="30"/>
      <c r="BQ12" s="28"/>
    </row>
    <row r="13" spans="2:69" ht="15.75" thickBot="1" x14ac:dyDescent="0.3">
      <c r="C13" s="15"/>
      <c r="D13" s="16"/>
      <c r="E13" s="16"/>
      <c r="F13" s="16"/>
      <c r="G13" s="16"/>
      <c r="H13" s="16"/>
      <c r="I13" s="16"/>
      <c r="J13" s="16"/>
      <c r="K13" s="16"/>
      <c r="L13" s="16"/>
      <c r="M13" s="16"/>
      <c r="N13" s="16"/>
      <c r="O13" s="16"/>
      <c r="P13" s="16"/>
      <c r="Q13" s="16"/>
      <c r="R13" s="17"/>
      <c r="S13" s="16"/>
      <c r="T13" s="18"/>
      <c r="U13" s="16"/>
      <c r="V13" s="16"/>
      <c r="W13" s="16"/>
      <c r="X13" s="16"/>
      <c r="Y13" s="16"/>
      <c r="Z13" s="16"/>
      <c r="AA13" s="16"/>
      <c r="AB13" s="16"/>
      <c r="AC13" s="16"/>
      <c r="AD13" s="16"/>
      <c r="AE13" s="16"/>
      <c r="AF13" s="16"/>
      <c r="AG13" s="16"/>
      <c r="AH13" s="16"/>
      <c r="AI13" s="16"/>
      <c r="AJ13" s="16"/>
      <c r="AK13" s="17"/>
      <c r="AL13" s="16"/>
      <c r="AM13" s="17"/>
      <c r="AN13" s="16"/>
      <c r="AO13" s="17"/>
      <c r="AP13" s="16"/>
      <c r="AQ13" s="17"/>
      <c r="AR13" s="16"/>
      <c r="AS13" s="17"/>
      <c r="AT13" s="16"/>
      <c r="AU13" s="17"/>
      <c r="AV13" s="16"/>
      <c r="AW13" s="17"/>
      <c r="AX13" s="16"/>
      <c r="AY13" s="17"/>
      <c r="AZ13" s="16"/>
      <c r="BA13" s="17"/>
      <c r="BB13" s="16"/>
      <c r="BC13" s="17"/>
      <c r="BD13" s="16"/>
      <c r="BE13" s="16"/>
      <c r="BF13" s="16"/>
      <c r="BG13" s="16"/>
      <c r="BH13" s="16"/>
      <c r="BI13" s="16"/>
      <c r="BJ13" s="16"/>
      <c r="BK13" s="16"/>
      <c r="BL13" s="16"/>
      <c r="BM13" s="16"/>
      <c r="BN13" s="16"/>
      <c r="BO13" s="16"/>
      <c r="BP13" s="19"/>
    </row>
    <row r="14" spans="2:69" s="3" customFormat="1" ht="15.75" thickTop="1" x14ac:dyDescent="0.25">
      <c r="AK14" s="4"/>
      <c r="AM14" s="4"/>
      <c r="AO14" s="4"/>
      <c r="AQ14" s="4"/>
      <c r="AS14" s="4"/>
      <c r="AU14" s="4"/>
      <c r="AW14" s="4"/>
      <c r="AY14" s="4"/>
      <c r="BA14" s="4"/>
      <c r="BC14" s="4"/>
    </row>
    <row r="15" spans="2:69" s="21" customFormat="1" x14ac:dyDescent="0.25">
      <c r="B15" s="20"/>
      <c r="BQ15" s="20"/>
    </row>
    <row r="16" spans="2:69" s="21" customFormat="1" x14ac:dyDescent="0.25">
      <c r="B16" s="20"/>
      <c r="BQ16" s="20"/>
    </row>
    <row r="17" spans="2:69" s="21" customFormat="1" x14ac:dyDescent="0.25">
      <c r="B17" s="20"/>
      <c r="BQ17" s="20"/>
    </row>
    <row r="18" spans="2:69" s="21" customFormat="1" x14ac:dyDescent="0.25">
      <c r="B18" s="20"/>
      <c r="AA18" s="22"/>
      <c r="AB18" s="22"/>
      <c r="AC18" s="22"/>
      <c r="AD18" s="22"/>
      <c r="AE18" s="22"/>
      <c r="AF18" s="22"/>
      <c r="AG18" s="22"/>
      <c r="AH18" s="22"/>
      <c r="BQ18" s="20"/>
    </row>
    <row r="19" spans="2:69" s="21" customFormat="1" x14ac:dyDescent="0.25">
      <c r="B19" s="20"/>
      <c r="AA19" s="22"/>
      <c r="AB19" s="22"/>
      <c r="AC19" s="22"/>
      <c r="AD19" s="22"/>
      <c r="AE19" s="22"/>
      <c r="AF19" s="22"/>
      <c r="AG19" s="22"/>
      <c r="AH19" s="22"/>
      <c r="BQ19" s="20"/>
    </row>
    <row r="20" spans="2:69" s="21" customFormat="1" x14ac:dyDescent="0.25">
      <c r="B20" s="20"/>
      <c r="Q20" s="22">
        <v>1</v>
      </c>
      <c r="AA20" s="22"/>
      <c r="AB20" s="22"/>
      <c r="AC20" s="22"/>
      <c r="AD20" s="22"/>
      <c r="AE20" s="51">
        <v>1</v>
      </c>
      <c r="AF20" s="51" t="s">
        <v>260</v>
      </c>
      <c r="AG20" s="51">
        <v>3</v>
      </c>
      <c r="AH20" s="22"/>
      <c r="BG20" s="22"/>
      <c r="BH20" s="51" t="s">
        <v>261</v>
      </c>
      <c r="BI20" s="22"/>
      <c r="BJ20" s="22"/>
      <c r="BQ20" s="20"/>
    </row>
    <row r="21" spans="2:69" s="21" customFormat="1" x14ac:dyDescent="0.25">
      <c r="B21" s="20"/>
      <c r="Q21" s="22">
        <v>2</v>
      </c>
      <c r="AA21" s="22"/>
      <c r="AB21" s="22"/>
      <c r="AC21" s="22"/>
      <c r="AD21" s="22"/>
      <c r="AE21" s="51">
        <v>2</v>
      </c>
      <c r="AF21" s="51" t="s">
        <v>260</v>
      </c>
      <c r="AG21" s="51">
        <v>3</v>
      </c>
      <c r="AH21" s="22"/>
      <c r="BG21" s="22"/>
      <c r="BH21" s="51" t="s">
        <v>262</v>
      </c>
      <c r="BI21" s="22"/>
      <c r="BJ21" s="22"/>
      <c r="BQ21" s="20"/>
    </row>
    <row r="22" spans="2:69" s="21" customFormat="1" x14ac:dyDescent="0.25">
      <c r="B22" s="20"/>
      <c r="Q22" s="22">
        <v>3</v>
      </c>
      <c r="AA22" s="22"/>
      <c r="AB22" s="22"/>
      <c r="AC22" s="22"/>
      <c r="AD22" s="22"/>
      <c r="AE22" s="51">
        <v>3</v>
      </c>
      <c r="AF22" s="51" t="s">
        <v>260</v>
      </c>
      <c r="AG22" s="51">
        <v>3</v>
      </c>
      <c r="AH22" s="22"/>
      <c r="BG22" s="22"/>
      <c r="BH22" s="51" t="s">
        <v>263</v>
      </c>
      <c r="BI22" s="22"/>
      <c r="BJ22" s="22"/>
      <c r="BQ22" s="20"/>
    </row>
    <row r="23" spans="2:69" s="21" customFormat="1" x14ac:dyDescent="0.25">
      <c r="B23" s="20"/>
      <c r="Q23" s="22">
        <v>4</v>
      </c>
      <c r="AA23" s="22"/>
      <c r="AB23" s="22"/>
      <c r="AC23" s="22"/>
      <c r="AD23" s="22"/>
      <c r="AE23" s="51">
        <v>4</v>
      </c>
      <c r="AF23" s="51" t="s">
        <v>260</v>
      </c>
      <c r="AG23" s="51">
        <v>3</v>
      </c>
      <c r="AH23" s="22"/>
      <c r="BG23" s="22"/>
      <c r="BH23" s="51" t="s">
        <v>264</v>
      </c>
      <c r="BI23" s="22"/>
      <c r="BJ23" s="22"/>
      <c r="BQ23" s="20"/>
    </row>
    <row r="24" spans="2:69" s="21" customFormat="1" x14ac:dyDescent="0.25">
      <c r="B24" s="20"/>
      <c r="Q24" s="22">
        <v>5</v>
      </c>
      <c r="AA24" s="22"/>
      <c r="AB24" s="22"/>
      <c r="AC24" s="22"/>
      <c r="AD24" s="22"/>
      <c r="AE24" s="51">
        <v>5</v>
      </c>
      <c r="AF24" s="51" t="s">
        <v>265</v>
      </c>
      <c r="AG24" s="51">
        <v>2</v>
      </c>
      <c r="AH24" s="22"/>
      <c r="BG24" s="22"/>
      <c r="BH24" s="51" t="s">
        <v>266</v>
      </c>
      <c r="BI24" s="22"/>
      <c r="BJ24" s="22"/>
      <c r="BQ24" s="20"/>
    </row>
    <row r="25" spans="2:69" s="21" customFormat="1" x14ac:dyDescent="0.25">
      <c r="B25" s="20"/>
      <c r="Q25" s="22"/>
      <c r="AA25" s="22"/>
      <c r="AB25" s="22"/>
      <c r="AC25" s="22"/>
      <c r="AD25" s="22"/>
      <c r="AE25" s="51">
        <v>6</v>
      </c>
      <c r="AF25" s="51" t="s">
        <v>265</v>
      </c>
      <c r="AG25" s="51">
        <v>2</v>
      </c>
      <c r="AH25" s="22"/>
      <c r="BG25" s="22"/>
      <c r="BH25" s="51" t="s">
        <v>267</v>
      </c>
      <c r="BI25" s="22"/>
      <c r="BJ25" s="22"/>
      <c r="BQ25" s="20"/>
    </row>
    <row r="26" spans="2:69" s="21" customFormat="1" x14ac:dyDescent="0.25">
      <c r="B26" s="20"/>
      <c r="AA26" s="22"/>
      <c r="AB26" s="22"/>
      <c r="AC26" s="22"/>
      <c r="AD26" s="22"/>
      <c r="AE26" s="51">
        <v>7</v>
      </c>
      <c r="AF26" s="51" t="s">
        <v>265</v>
      </c>
      <c r="AG26" s="51">
        <v>2</v>
      </c>
      <c r="AH26" s="22"/>
      <c r="BG26" s="22"/>
      <c r="BH26" s="51" t="s">
        <v>268</v>
      </c>
      <c r="BI26" s="22"/>
      <c r="BJ26" s="22"/>
      <c r="BQ26" s="20"/>
    </row>
    <row r="27" spans="2:69" s="21" customFormat="1" x14ac:dyDescent="0.25">
      <c r="B27" s="20"/>
      <c r="AA27" s="22"/>
      <c r="AB27" s="22"/>
      <c r="AC27" s="22"/>
      <c r="AD27" s="22"/>
      <c r="AE27" s="51">
        <v>8</v>
      </c>
      <c r="AF27" s="51" t="s">
        <v>265</v>
      </c>
      <c r="AG27" s="51">
        <v>2</v>
      </c>
      <c r="AH27" s="22"/>
      <c r="BG27" s="22"/>
      <c r="BH27" s="22"/>
      <c r="BI27" s="22"/>
      <c r="BJ27" s="22"/>
      <c r="BQ27" s="20"/>
    </row>
    <row r="28" spans="2:69" s="21" customFormat="1" x14ac:dyDescent="0.25">
      <c r="B28" s="20"/>
      <c r="AA28" s="22"/>
      <c r="AB28" s="22"/>
      <c r="AC28" s="22"/>
      <c r="AD28" s="22"/>
      <c r="AE28" s="51">
        <v>9</v>
      </c>
      <c r="AF28" s="51" t="s">
        <v>265</v>
      </c>
      <c r="AG28" s="51">
        <v>2</v>
      </c>
      <c r="AH28" s="22"/>
      <c r="BG28" s="22"/>
      <c r="BH28" s="22"/>
      <c r="BI28" s="22"/>
      <c r="BJ28" s="22"/>
      <c r="BQ28" s="20"/>
    </row>
    <row r="29" spans="2:69" s="21" customFormat="1" x14ac:dyDescent="0.25">
      <c r="B29" s="20"/>
      <c r="AA29" s="22"/>
      <c r="AB29" s="22"/>
      <c r="AC29" s="22"/>
      <c r="AD29" s="22"/>
      <c r="AE29" s="51">
        <v>10</v>
      </c>
      <c r="AF29" s="51" t="s">
        <v>269</v>
      </c>
      <c r="AG29" s="51">
        <v>1</v>
      </c>
      <c r="AH29" s="22"/>
      <c r="BQ29" s="20"/>
    </row>
    <row r="30" spans="2:69" s="21" customFormat="1" x14ac:dyDescent="0.25">
      <c r="B30" s="20"/>
      <c r="AA30" s="22"/>
      <c r="AB30" s="22"/>
      <c r="AC30" s="22"/>
      <c r="AD30" s="22"/>
      <c r="AE30" s="51">
        <v>11</v>
      </c>
      <c r="AF30" s="51" t="s">
        <v>269</v>
      </c>
      <c r="AG30" s="51">
        <v>1</v>
      </c>
      <c r="AH30" s="22"/>
      <c r="BQ30" s="20"/>
    </row>
    <row r="31" spans="2:69" s="21" customFormat="1" x14ac:dyDescent="0.25">
      <c r="B31" s="20"/>
      <c r="AA31" s="22"/>
      <c r="AB31" s="22"/>
      <c r="AC31" s="22"/>
      <c r="AD31" s="22"/>
      <c r="AE31" s="51">
        <v>12</v>
      </c>
      <c r="AF31" s="51" t="s">
        <v>269</v>
      </c>
      <c r="AG31" s="51">
        <v>1</v>
      </c>
      <c r="AH31" s="22"/>
      <c r="BQ31" s="20"/>
    </row>
    <row r="32" spans="2:69" s="21" customFormat="1" x14ac:dyDescent="0.25">
      <c r="B32" s="20"/>
      <c r="AA32" s="22"/>
      <c r="AB32" s="22"/>
      <c r="AC32" s="22"/>
      <c r="AD32" s="22"/>
      <c r="AE32" s="51">
        <v>13</v>
      </c>
      <c r="AF32" s="51" t="s">
        <v>269</v>
      </c>
      <c r="AG32" s="51">
        <v>1</v>
      </c>
      <c r="AH32" s="22"/>
      <c r="BQ32" s="20"/>
    </row>
    <row r="33" spans="2:69" s="21" customFormat="1" x14ac:dyDescent="0.25">
      <c r="B33" s="20"/>
      <c r="AA33" s="22"/>
      <c r="AB33" s="22"/>
      <c r="AC33" s="22"/>
      <c r="AD33" s="22"/>
      <c r="AE33" s="51">
        <v>14</v>
      </c>
      <c r="AF33" s="51" t="s">
        <v>269</v>
      </c>
      <c r="AG33" s="51">
        <v>1</v>
      </c>
      <c r="AH33" s="22"/>
      <c r="BQ33" s="20"/>
    </row>
    <row r="34" spans="2:69" s="21" customFormat="1" x14ac:dyDescent="0.25">
      <c r="B34" s="20"/>
      <c r="AA34" s="22"/>
      <c r="AB34" s="22"/>
      <c r="AC34" s="22"/>
      <c r="AD34" s="22"/>
      <c r="AE34" s="51">
        <v>15</v>
      </c>
      <c r="AF34" s="51" t="s">
        <v>269</v>
      </c>
      <c r="AG34" s="51">
        <v>1</v>
      </c>
      <c r="AH34" s="22"/>
      <c r="BQ34" s="20"/>
    </row>
    <row r="35" spans="2:69" s="21" customFormat="1" x14ac:dyDescent="0.25">
      <c r="B35" s="20"/>
      <c r="AA35" s="22"/>
      <c r="AB35" s="22"/>
      <c r="AC35" s="22"/>
      <c r="AD35" s="22"/>
      <c r="AE35" s="51">
        <v>16</v>
      </c>
      <c r="AF35" s="51" t="s">
        <v>269</v>
      </c>
      <c r="AG35" s="51">
        <v>1</v>
      </c>
      <c r="AH35" s="22"/>
      <c r="BQ35" s="20"/>
    </row>
    <row r="36" spans="2:69" s="21" customFormat="1" x14ac:dyDescent="0.25">
      <c r="B36" s="20"/>
      <c r="AA36" s="22"/>
      <c r="AB36" s="22"/>
      <c r="AC36" s="22"/>
      <c r="AD36" s="22"/>
      <c r="AE36" s="51">
        <v>17</v>
      </c>
      <c r="AF36" s="51" t="s">
        <v>269</v>
      </c>
      <c r="AG36" s="51">
        <v>1</v>
      </c>
      <c r="AH36" s="22"/>
      <c r="BQ36" s="20"/>
    </row>
    <row r="37" spans="2:69" s="21" customFormat="1" x14ac:dyDescent="0.25">
      <c r="B37" s="20"/>
      <c r="AA37" s="22"/>
      <c r="AB37" s="22"/>
      <c r="AC37" s="22"/>
      <c r="AD37" s="22"/>
      <c r="AE37" s="51">
        <v>18</v>
      </c>
      <c r="AF37" s="51" t="s">
        <v>269</v>
      </c>
      <c r="AG37" s="51">
        <v>1</v>
      </c>
      <c r="AH37" s="22"/>
      <c r="BQ37" s="20"/>
    </row>
    <row r="38" spans="2:69" s="21" customFormat="1" x14ac:dyDescent="0.25">
      <c r="B38" s="20"/>
      <c r="AA38" s="22"/>
      <c r="AB38" s="22"/>
      <c r="AC38" s="22"/>
      <c r="AD38" s="22"/>
      <c r="AE38" s="51">
        <v>19</v>
      </c>
      <c r="AF38" s="51" t="s">
        <v>269</v>
      </c>
      <c r="AG38" s="51">
        <v>1</v>
      </c>
      <c r="AH38" s="22"/>
      <c r="BQ38" s="20"/>
    </row>
    <row r="39" spans="2:69" s="21" customFormat="1" x14ac:dyDescent="0.25">
      <c r="B39" s="20"/>
      <c r="AA39" s="22"/>
      <c r="AB39" s="22"/>
      <c r="AC39" s="22"/>
      <c r="AD39" s="22"/>
      <c r="AE39" s="51">
        <v>20</v>
      </c>
      <c r="AF39" s="51" t="s">
        <v>269</v>
      </c>
      <c r="AG39" s="51">
        <v>1</v>
      </c>
      <c r="AH39" s="22"/>
      <c r="BQ39" s="20"/>
    </row>
    <row r="40" spans="2:69" s="21" customFormat="1" x14ac:dyDescent="0.25">
      <c r="B40" s="20"/>
      <c r="AA40" s="22"/>
      <c r="AB40" s="22"/>
      <c r="AC40" s="22"/>
      <c r="AD40" s="22"/>
      <c r="AE40" s="51">
        <v>21</v>
      </c>
      <c r="AF40" s="51" t="s">
        <v>269</v>
      </c>
      <c r="AG40" s="51">
        <v>1</v>
      </c>
      <c r="AH40" s="22"/>
      <c r="BQ40" s="20"/>
    </row>
    <row r="41" spans="2:69" s="21" customFormat="1" x14ac:dyDescent="0.25">
      <c r="B41" s="20"/>
      <c r="AA41" s="22"/>
      <c r="AB41" s="22"/>
      <c r="AC41" s="22"/>
      <c r="AD41" s="22"/>
      <c r="AE41" s="51">
        <v>22</v>
      </c>
      <c r="AF41" s="51" t="s">
        <v>269</v>
      </c>
      <c r="AG41" s="51">
        <v>1</v>
      </c>
      <c r="AH41" s="22"/>
      <c r="BQ41" s="20"/>
    </row>
    <row r="42" spans="2:69" s="21" customFormat="1" x14ac:dyDescent="0.25">
      <c r="B42" s="20"/>
      <c r="AA42" s="22"/>
      <c r="AB42" s="22"/>
      <c r="AC42" s="22"/>
      <c r="AD42" s="22"/>
      <c r="AE42" s="51">
        <v>23</v>
      </c>
      <c r="AF42" s="51" t="s">
        <v>269</v>
      </c>
      <c r="AG42" s="51">
        <v>1</v>
      </c>
      <c r="AH42" s="22"/>
      <c r="BQ42" s="20"/>
    </row>
    <row r="43" spans="2:69" s="21" customFormat="1" x14ac:dyDescent="0.25">
      <c r="B43" s="20"/>
      <c r="AA43" s="22"/>
      <c r="AB43" s="22"/>
      <c r="AC43" s="22"/>
      <c r="AD43" s="22"/>
      <c r="AE43" s="51">
        <v>24</v>
      </c>
      <c r="AF43" s="51" t="s">
        <v>269</v>
      </c>
      <c r="AG43" s="51">
        <v>1</v>
      </c>
      <c r="AH43" s="22"/>
      <c r="BQ43" s="20"/>
    </row>
    <row r="44" spans="2:69" s="21" customFormat="1" x14ac:dyDescent="0.25">
      <c r="B44" s="20"/>
      <c r="AA44" s="22"/>
      <c r="AB44" s="22"/>
      <c r="AC44" s="22"/>
      <c r="AD44" s="22"/>
      <c r="AE44" s="51">
        <v>25</v>
      </c>
      <c r="AF44" s="51" t="s">
        <v>269</v>
      </c>
      <c r="AG44" s="51">
        <v>1</v>
      </c>
      <c r="AH44" s="22"/>
      <c r="BQ44" s="20"/>
    </row>
    <row r="45" spans="2:69" s="21" customFormat="1" x14ac:dyDescent="0.25">
      <c r="B45" s="20"/>
      <c r="AA45" s="22"/>
      <c r="AB45" s="22"/>
      <c r="AC45" s="22"/>
      <c r="AD45" s="22"/>
      <c r="AE45" s="22"/>
      <c r="AF45" s="22"/>
      <c r="AG45" s="22"/>
      <c r="AH45" s="22"/>
      <c r="BQ45" s="20"/>
    </row>
    <row r="46" spans="2:69" s="21" customFormat="1" x14ac:dyDescent="0.25">
      <c r="B46" s="20"/>
      <c r="AA46" s="22"/>
      <c r="AB46" s="22"/>
      <c r="AC46" s="22"/>
      <c r="AD46" s="22"/>
      <c r="AE46" s="22"/>
      <c r="AF46" s="22"/>
      <c r="AG46" s="22"/>
      <c r="AH46" s="22"/>
      <c r="BQ46" s="20"/>
    </row>
    <row r="47" spans="2:69" s="21" customFormat="1" x14ac:dyDescent="0.25">
      <c r="B47" s="20"/>
      <c r="AA47" s="22"/>
      <c r="AB47" s="22"/>
      <c r="AC47" s="22"/>
      <c r="AD47" s="22"/>
      <c r="AE47" s="22"/>
      <c r="AF47" s="22"/>
      <c r="AG47" s="22"/>
      <c r="AH47" s="22"/>
      <c r="BQ47" s="20"/>
    </row>
    <row r="48" spans="2:69" x14ac:dyDescent="0.25">
      <c r="AA48" s="22"/>
      <c r="AB48" s="22"/>
      <c r="AC48" s="22"/>
      <c r="AD48" s="22"/>
      <c r="AE48" s="22"/>
      <c r="AF48" s="22"/>
      <c r="AG48" s="22"/>
      <c r="AH48" s="22"/>
    </row>
    <row r="49" spans="27:34" x14ac:dyDescent="0.25">
      <c r="AA49" s="22"/>
      <c r="AB49" s="22"/>
      <c r="AC49" s="22"/>
      <c r="AD49" s="22"/>
      <c r="AE49" s="22"/>
      <c r="AF49" s="22"/>
      <c r="AG49" s="22"/>
      <c r="AH49" s="22"/>
    </row>
    <row r="50" spans="27:34" x14ac:dyDescent="0.25">
      <c r="AA50" s="22"/>
      <c r="AB50" s="22"/>
      <c r="AC50" s="22"/>
      <c r="AD50" s="22"/>
      <c r="AE50" s="22"/>
      <c r="AF50" s="22"/>
      <c r="AG50" s="22"/>
      <c r="AH50" s="22"/>
    </row>
  </sheetData>
  <mergeCells count="177">
    <mergeCell ref="AN11:AN12"/>
    <mergeCell ref="AO11:AO12"/>
    <mergeCell ref="AP11:AP12"/>
    <mergeCell ref="AQ11:AQ12"/>
    <mergeCell ref="AR11:AR12"/>
    <mergeCell ref="AS11:AS12"/>
    <mergeCell ref="AJ9:AJ10"/>
    <mergeCell ref="AK9:AK10"/>
    <mergeCell ref="AL9:AL10"/>
    <mergeCell ref="AM9:AM10"/>
    <mergeCell ref="AN9:AN10"/>
    <mergeCell ref="AJ11:AJ12"/>
    <mergeCell ref="AK11:AK12"/>
    <mergeCell ref="AL11:AL12"/>
    <mergeCell ref="AM11:AM12"/>
    <mergeCell ref="AO9:AO10"/>
    <mergeCell ref="AP9:AP10"/>
    <mergeCell ref="AQ9:AQ10"/>
    <mergeCell ref="AR9:AR10"/>
    <mergeCell ref="BF9:BF12"/>
    <mergeCell ref="BG9:BG10"/>
    <mergeCell ref="BG11:BG12"/>
    <mergeCell ref="AZ9:AZ10"/>
    <mergeCell ref="BA9:BA10"/>
    <mergeCell ref="BB9:BB10"/>
    <mergeCell ref="AS9:AS10"/>
    <mergeCell ref="AT9:AT10"/>
    <mergeCell ref="AU9:AU10"/>
    <mergeCell ref="AV9:AV10"/>
    <mergeCell ref="AZ11:AZ12"/>
    <mergeCell ref="BA11:BA12"/>
    <mergeCell ref="BB11:BB12"/>
    <mergeCell ref="BC11:BC12"/>
    <mergeCell ref="BD9:BD10"/>
    <mergeCell ref="BE9:BE10"/>
    <mergeCell ref="BD11:BD12"/>
    <mergeCell ref="BE11:BE12"/>
    <mergeCell ref="AT11:AT12"/>
    <mergeCell ref="AU11:AU12"/>
    <mergeCell ref="AV11:AV12"/>
    <mergeCell ref="AW11:AW12"/>
    <mergeCell ref="AX11:AX12"/>
    <mergeCell ref="AY11:AY12"/>
    <mergeCell ref="BN9:BN10"/>
    <mergeCell ref="BO9:BO10"/>
    <mergeCell ref="K11:K12"/>
    <mergeCell ref="L11:L12"/>
    <mergeCell ref="M11:M12"/>
    <mergeCell ref="N11:N12"/>
    <mergeCell ref="O11:O12"/>
    <mergeCell ref="P11:P12"/>
    <mergeCell ref="Q11:Q12"/>
    <mergeCell ref="BH9:BH10"/>
    <mergeCell ref="BI9:BI12"/>
    <mergeCell ref="BJ9:BJ12"/>
    <mergeCell ref="BK9:BK10"/>
    <mergeCell ref="BL9:BL10"/>
    <mergeCell ref="BM9:BM10"/>
    <mergeCell ref="BK11:BK12"/>
    <mergeCell ref="BL11:BL12"/>
    <mergeCell ref="BM11:BM12"/>
    <mergeCell ref="BN11:BN12"/>
    <mergeCell ref="BO11:BO12"/>
    <mergeCell ref="AD11:AD12"/>
    <mergeCell ref="AE11:AE12"/>
    <mergeCell ref="AF11:AF12"/>
    <mergeCell ref="AG11:AG12"/>
    <mergeCell ref="AI9:AI10"/>
    <mergeCell ref="Z9:Z10"/>
    <mergeCell ref="AA9:AA10"/>
    <mergeCell ref="AB9:AB10"/>
    <mergeCell ref="AC9:AC10"/>
    <mergeCell ref="AD9:AD10"/>
    <mergeCell ref="AE9:AE10"/>
    <mergeCell ref="R11:R12"/>
    <mergeCell ref="S11:S12"/>
    <mergeCell ref="T11:T12"/>
    <mergeCell ref="U11:U12"/>
    <mergeCell ref="V11:V12"/>
    <mergeCell ref="W11:W12"/>
    <mergeCell ref="AH11:AH12"/>
    <mergeCell ref="AI11:AI12"/>
    <mergeCell ref="X11:X12"/>
    <mergeCell ref="Y11:Y12"/>
    <mergeCell ref="Z11:Z12"/>
    <mergeCell ref="AA11:AA12"/>
    <mergeCell ref="AB11:AB12"/>
    <mergeCell ref="AC11:AC12"/>
    <mergeCell ref="D9:D12"/>
    <mergeCell ref="E9:E12"/>
    <mergeCell ref="K9:K10"/>
    <mergeCell ref="L9:L10"/>
    <mergeCell ref="M9:M10"/>
    <mergeCell ref="AW9:AW10"/>
    <mergeCell ref="AX9:AX10"/>
    <mergeCell ref="AY9:AY10"/>
    <mergeCell ref="BC9:BC10"/>
    <mergeCell ref="T9:T10"/>
    <mergeCell ref="U9:U10"/>
    <mergeCell ref="V9:V10"/>
    <mergeCell ref="W9:W10"/>
    <mergeCell ref="X9:X10"/>
    <mergeCell ref="Y9:Y10"/>
    <mergeCell ref="N9:N10"/>
    <mergeCell ref="O9:O10"/>
    <mergeCell ref="P9:P10"/>
    <mergeCell ref="Q9:Q10"/>
    <mergeCell ref="R9:R10"/>
    <mergeCell ref="S9:S10"/>
    <mergeCell ref="AF9:AF10"/>
    <mergeCell ref="AG9:AG10"/>
    <mergeCell ref="AH9:AH10"/>
    <mergeCell ref="BN5:BN6"/>
    <mergeCell ref="BO5:BO6"/>
    <mergeCell ref="AH5:AH6"/>
    <mergeCell ref="AI5:AI6"/>
    <mergeCell ref="BG5:BG6"/>
    <mergeCell ref="BK5:BK6"/>
    <mergeCell ref="BL5:BL6"/>
    <mergeCell ref="BM5:BM6"/>
    <mergeCell ref="BD5:BD6"/>
    <mergeCell ref="BE5:BE6"/>
    <mergeCell ref="AG5:AG6"/>
    <mergeCell ref="BF5:BF7"/>
    <mergeCell ref="BI5:BI7"/>
    <mergeCell ref="BJ5:BJ7"/>
    <mergeCell ref="D5:D7"/>
    <mergeCell ref="E5:E7"/>
    <mergeCell ref="F5:F7"/>
    <mergeCell ref="AR4:AS4"/>
    <mergeCell ref="AT4:AU4"/>
    <mergeCell ref="AV4:AW4"/>
    <mergeCell ref="AX4:AY4"/>
    <mergeCell ref="AZ4:BA4"/>
    <mergeCell ref="BB4:BC4"/>
    <mergeCell ref="AN4:AO4"/>
    <mergeCell ref="AP4:AQ4"/>
    <mergeCell ref="J3:J4"/>
    <mergeCell ref="K3:T3"/>
    <mergeCell ref="U3:AD3"/>
    <mergeCell ref="AE3:AE4"/>
    <mergeCell ref="AF3:AF4"/>
    <mergeCell ref="AG3:AG4"/>
    <mergeCell ref="W4:X4"/>
    <mergeCell ref="Y4:Z4"/>
    <mergeCell ref="AA4:AB4"/>
    <mergeCell ref="BO3:BO4"/>
    <mergeCell ref="K4:L4"/>
    <mergeCell ref="M4:N4"/>
    <mergeCell ref="O4:P4"/>
    <mergeCell ref="Q4:R4"/>
    <mergeCell ref="S4:T4"/>
    <mergeCell ref="U4:V4"/>
    <mergeCell ref="BF3:BF4"/>
    <mergeCell ref="BG3:BG4"/>
    <mergeCell ref="BH3:BH4"/>
    <mergeCell ref="BI3:BI4"/>
    <mergeCell ref="BJ3:BJ4"/>
    <mergeCell ref="BK3:BK4"/>
    <mergeCell ref="AH3:AH4"/>
    <mergeCell ref="AI3:AI4"/>
    <mergeCell ref="AJ3:AS3"/>
    <mergeCell ref="AT3:BC3"/>
    <mergeCell ref="BD3:BD4"/>
    <mergeCell ref="BE3:BE4"/>
    <mergeCell ref="AJ4:AK4"/>
    <mergeCell ref="AL4:AM4"/>
    <mergeCell ref="AC4:AD4"/>
    <mergeCell ref="D3:D4"/>
    <mergeCell ref="E3:E4"/>
    <mergeCell ref="F3:F4"/>
    <mergeCell ref="G3:G4"/>
    <mergeCell ref="H3:H4"/>
    <mergeCell ref="I3:I4"/>
    <mergeCell ref="BL3:BL4"/>
    <mergeCell ref="BM3:BM4"/>
    <mergeCell ref="BN3:BN4"/>
  </mergeCells>
  <conditionalFormatting sqref="AF11">
    <cfRule type="cellIs" dxfId="27" priority="15" operator="equal">
      <formula>"BAJO"</formula>
    </cfRule>
    <cfRule type="cellIs" dxfId="26" priority="16" operator="equal">
      <formula>"BAJO"</formula>
    </cfRule>
    <cfRule type="cellIs" dxfId="25" priority="17" operator="equal">
      <formula>"ALTO"</formula>
    </cfRule>
    <cfRule type="cellIs" dxfId="24" priority="18" operator="equal">
      <formula>"MEDIO"</formula>
    </cfRule>
  </conditionalFormatting>
  <conditionalFormatting sqref="AF13:AF19 AO13:AO25 AQ13:AQ25 AS13:AS25 AU13:AU25 AW13:AW25 AY13:AY25 BA13:BA25 BC13:BC25">
    <cfRule type="cellIs" dxfId="23" priority="259" operator="equal">
      <formula>"BAJO"</formula>
    </cfRule>
    <cfRule type="cellIs" dxfId="22" priority="260" operator="equal">
      <formula>"BAJO"</formula>
    </cfRule>
    <cfRule type="cellIs" dxfId="21" priority="261" operator="equal">
      <formula>"ALTO"</formula>
    </cfRule>
    <cfRule type="cellIs" dxfId="20" priority="262" operator="equal">
      <formula>"MEDIO"</formula>
    </cfRule>
  </conditionalFormatting>
  <conditionalFormatting sqref="AF5:AI9">
    <cfRule type="cellIs" dxfId="19" priority="7" operator="equal">
      <formula>"BAJO"</formula>
    </cfRule>
    <cfRule type="cellIs" dxfId="18" priority="8" operator="equal">
      <formula>"BAJO"</formula>
    </cfRule>
    <cfRule type="cellIs" dxfId="17" priority="9" operator="equal">
      <formula>"ALTO"</formula>
    </cfRule>
    <cfRule type="cellIs" dxfId="16" priority="10" operator="equal">
      <formula>"MEDIO"</formula>
    </cfRule>
  </conditionalFormatting>
  <conditionalFormatting sqref="AG17:AJ21 AL17:AL21 AN17:AN21">
    <cfRule type="cellIs" dxfId="15" priority="248" operator="equal">
      <formula>"BAJO"</formula>
    </cfRule>
    <cfRule type="cellIs" dxfId="14" priority="249" operator="equal">
      <formula>"BAJO"</formula>
    </cfRule>
    <cfRule type="cellIs" dxfId="13" priority="250" operator="equal">
      <formula>"ALTO"</formula>
    </cfRule>
    <cfRule type="cellIs" dxfId="12" priority="251" operator="equal">
      <formula>"MEDIO"</formula>
    </cfRule>
  </conditionalFormatting>
  <conditionalFormatting sqref="BE5">
    <cfRule type="cellIs" dxfId="11" priority="1" operator="equal">
      <formula>"ALTO"</formula>
    </cfRule>
    <cfRule type="cellIs" dxfId="10" priority="2" operator="equal">
      <formula>"BAJO"</formula>
    </cfRule>
    <cfRule type="cellIs" dxfId="9" priority="3" operator="equal">
      <formula>"MEDIO"</formula>
    </cfRule>
  </conditionalFormatting>
  <conditionalFormatting sqref="BE7:BE9">
    <cfRule type="cellIs" dxfId="8" priority="245" operator="equal">
      <formula>"ALTO"</formula>
    </cfRule>
    <cfRule type="cellIs" dxfId="7" priority="246" operator="equal">
      <formula>"BAJO"</formula>
    </cfRule>
    <cfRule type="cellIs" dxfId="6" priority="247" operator="equal">
      <formula>"MEDIO"</formula>
    </cfRule>
  </conditionalFormatting>
  <conditionalFormatting sqref="BE11">
    <cfRule type="cellIs" dxfId="5" priority="4" operator="equal">
      <formula>"ALTO"</formula>
    </cfRule>
    <cfRule type="cellIs" dxfId="4" priority="5" operator="equal">
      <formula>"BAJO"</formula>
    </cfRule>
    <cfRule type="cellIs" dxfId="3" priority="6" operator="equal">
      <formula>"MEDIO"</formula>
    </cfRule>
  </conditionalFormatting>
  <conditionalFormatting sqref="BF5:BF9">
    <cfRule type="cellIs" dxfId="2" priority="239" operator="equal">
      <formula>"NO AGREGA VALOR"</formula>
    </cfRule>
    <cfRule type="cellIs" dxfId="1" priority="240" operator="equal">
      <formula>"EFICIENTE"</formula>
    </cfRule>
    <cfRule type="cellIs" dxfId="0" priority="241" operator="equal">
      <formula>"INEFICIENTE"</formula>
    </cfRule>
  </conditionalFormatting>
  <dataValidations count="6">
    <dataValidation type="list" allowBlank="1" showInputMessage="1" showErrorMessage="1" sqref="U5:U12 K5:K9 AT5:AT12 AJ5:AJ9" xr:uid="{00000000-0002-0000-0300-000000000000}">
      <formula1>$Q$20</formula1>
    </dataValidation>
    <dataValidation type="list" allowBlank="1" showInputMessage="1" showErrorMessage="1" sqref="BJ5:BJ9" xr:uid="{00000000-0002-0000-0300-000001000000}">
      <formula1>$BH$20:$BH$26</formula1>
    </dataValidation>
    <dataValidation type="list" operator="equal" allowBlank="1" showInputMessage="1" showErrorMessage="1" sqref="W5:W12 M5:M12 AV5:AV12 AL5:AL12" xr:uid="{00000000-0002-0000-0300-000002000000}">
      <formula1>$Q$21</formula1>
    </dataValidation>
    <dataValidation type="list" allowBlank="1" showInputMessage="1" showErrorMessage="1" sqref="Y5:Y12 O5:O12 AX5:AX12 AN5:AN12" xr:uid="{00000000-0002-0000-0300-000003000000}">
      <formula1>$Q$22</formula1>
    </dataValidation>
    <dataValidation type="list" allowBlank="1" showInputMessage="1" showErrorMessage="1" sqref="AA5:AA12 Q5:Q12 AZ5:AZ12 AP5:AP12" xr:uid="{00000000-0002-0000-0300-000004000000}">
      <formula1>$Q$23</formula1>
    </dataValidation>
    <dataValidation type="list" allowBlank="1" showInputMessage="1" showErrorMessage="1" sqref="AC5:AC12 S5:S12 BB5:BB12 AR5:AR12" xr:uid="{00000000-0002-0000-0300-000005000000}">
      <formula1>$Q$24</formula1>
    </dataValidation>
  </dataValidations>
  <pageMargins left="0.70866141732283472" right="0.70866141732283472" top="0.74803149606299213" bottom="0.74803149606299213" header="0.31496062992125984" footer="0.31496062992125984"/>
  <pageSetup scale="44" fitToWidth="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51AA5-426B-4D1C-A7C6-BAF0BD3269AF}">
  <sheetPr>
    <tabColor rgb="FF0070C0"/>
  </sheetPr>
  <dimension ref="A1:S80"/>
  <sheetViews>
    <sheetView tabSelected="1" view="pageLayout" topLeftCell="A15" zoomScale="77" zoomScaleNormal="85" zoomScaleSheetLayoutView="70" zoomScalePageLayoutView="77" workbookViewId="0">
      <selection activeCell="D44" sqref="D44"/>
    </sheetView>
  </sheetViews>
  <sheetFormatPr baseColWidth="10" defaultColWidth="10.85546875" defaultRowHeight="15" x14ac:dyDescent="0.2"/>
  <cols>
    <col min="1" max="1" width="14.5703125" style="92" customWidth="1"/>
    <col min="2" max="2" width="53.28515625" style="92" customWidth="1"/>
    <col min="3" max="4" width="26.42578125" style="116" customWidth="1"/>
    <col min="5" max="5" width="20.5703125" style="117" customWidth="1"/>
    <col min="6" max="7" width="9.7109375" style="117" customWidth="1"/>
    <col min="8" max="8" width="30.28515625" style="117" customWidth="1"/>
    <col min="9" max="9" width="27.85546875" style="117" customWidth="1"/>
    <col min="10" max="10" width="29.7109375" style="116" customWidth="1"/>
    <col min="11" max="11" width="7.85546875" style="117" customWidth="1"/>
    <col min="12" max="12" width="6.85546875" style="117" customWidth="1"/>
    <col min="13" max="13" width="23" style="117" customWidth="1"/>
    <col min="14" max="14" width="20.7109375" style="116" customWidth="1"/>
    <col min="15" max="15" width="25.28515625" style="116" customWidth="1"/>
    <col min="16" max="16384" width="10.85546875" style="92"/>
  </cols>
  <sheetData>
    <row r="1" spans="1:15" ht="16.5" customHeight="1" x14ac:dyDescent="0.2">
      <c r="A1" s="90" t="s">
        <v>90</v>
      </c>
      <c r="B1" s="91" t="s">
        <v>270</v>
      </c>
      <c r="C1" s="165" t="s">
        <v>271</v>
      </c>
      <c r="D1" s="166"/>
      <c r="E1" s="166"/>
      <c r="F1" s="166"/>
      <c r="G1" s="166"/>
      <c r="H1" s="166"/>
      <c r="I1" s="166"/>
      <c r="J1" s="166"/>
      <c r="K1" s="166"/>
      <c r="L1" s="166"/>
      <c r="M1" s="166"/>
      <c r="N1" s="166"/>
      <c r="O1" s="166"/>
    </row>
    <row r="2" spans="1:15" x14ac:dyDescent="0.2">
      <c r="A2" s="90" t="s">
        <v>93</v>
      </c>
      <c r="B2" s="160">
        <v>1</v>
      </c>
      <c r="C2" s="165"/>
      <c r="D2" s="166"/>
      <c r="E2" s="166"/>
      <c r="F2" s="166"/>
      <c r="G2" s="166"/>
      <c r="H2" s="166"/>
      <c r="I2" s="166"/>
      <c r="J2" s="166"/>
      <c r="K2" s="166"/>
      <c r="L2" s="166"/>
      <c r="M2" s="166"/>
      <c r="N2" s="166"/>
      <c r="O2" s="166"/>
    </row>
    <row r="3" spans="1:15" s="93" customFormat="1" ht="18.75" customHeight="1" x14ac:dyDescent="0.2">
      <c r="A3" s="167" t="s">
        <v>94</v>
      </c>
      <c r="B3" s="168"/>
      <c r="C3" s="169" t="s">
        <v>272</v>
      </c>
      <c r="D3" s="169"/>
      <c r="E3" s="169"/>
      <c r="F3" s="169"/>
      <c r="G3" s="169"/>
      <c r="H3" s="169"/>
      <c r="I3" s="169"/>
      <c r="J3" s="169"/>
      <c r="K3" s="169"/>
      <c r="L3" s="169"/>
      <c r="M3" s="169"/>
      <c r="N3" s="169"/>
      <c r="O3" s="169"/>
    </row>
    <row r="4" spans="1:15" s="93" customFormat="1" ht="32.25" customHeight="1" x14ac:dyDescent="0.2">
      <c r="A4" s="167" t="s">
        <v>96</v>
      </c>
      <c r="B4" s="170"/>
      <c r="C4" s="171" t="s">
        <v>273</v>
      </c>
      <c r="D4" s="171"/>
      <c r="E4" s="171"/>
      <c r="F4" s="171"/>
      <c r="G4" s="171"/>
      <c r="H4" s="171"/>
      <c r="I4" s="171"/>
      <c r="J4" s="171"/>
      <c r="K4" s="171"/>
      <c r="L4" s="171"/>
      <c r="M4" s="171"/>
      <c r="N4" s="171"/>
      <c r="O4" s="172"/>
    </row>
    <row r="5" spans="1:15" s="93" customFormat="1" ht="21" customHeight="1" x14ac:dyDescent="0.2">
      <c r="A5" s="167" t="s">
        <v>98</v>
      </c>
      <c r="B5" s="170"/>
      <c r="C5" s="171" t="s">
        <v>274</v>
      </c>
      <c r="D5" s="171"/>
      <c r="E5" s="171"/>
      <c r="F5" s="171"/>
      <c r="G5" s="171"/>
      <c r="H5" s="171"/>
      <c r="I5" s="171"/>
      <c r="J5" s="171"/>
      <c r="K5" s="171"/>
      <c r="L5" s="171"/>
      <c r="M5" s="171"/>
      <c r="N5" s="171"/>
      <c r="O5" s="172"/>
    </row>
    <row r="6" spans="1:15" s="93" customFormat="1" ht="91.5" customHeight="1" x14ac:dyDescent="0.2">
      <c r="A6" s="167" t="s">
        <v>100</v>
      </c>
      <c r="B6" s="170"/>
      <c r="C6" s="171" t="s">
        <v>275</v>
      </c>
      <c r="D6" s="171"/>
      <c r="E6" s="171"/>
      <c r="F6" s="171"/>
      <c r="G6" s="171"/>
      <c r="H6" s="171"/>
      <c r="I6" s="171"/>
      <c r="J6" s="171"/>
      <c r="K6" s="171"/>
      <c r="L6" s="171"/>
      <c r="M6" s="171"/>
      <c r="N6" s="171"/>
      <c r="O6" s="172"/>
    </row>
    <row r="7" spans="1:15" s="93" customFormat="1" ht="153.6" customHeight="1" x14ac:dyDescent="0.2">
      <c r="A7" s="167" t="s">
        <v>102</v>
      </c>
      <c r="B7" s="170"/>
      <c r="C7" s="171" t="s">
        <v>276</v>
      </c>
      <c r="D7" s="171"/>
      <c r="E7" s="171"/>
      <c r="F7" s="171"/>
      <c r="G7" s="171"/>
      <c r="H7" s="171"/>
      <c r="I7" s="171"/>
      <c r="J7" s="171"/>
      <c r="K7" s="171"/>
      <c r="L7" s="171"/>
      <c r="M7" s="171"/>
      <c r="N7" s="171"/>
      <c r="O7" s="172"/>
    </row>
    <row r="8" spans="1:15" s="93" customFormat="1" ht="21" customHeight="1" x14ac:dyDescent="0.2">
      <c r="A8" s="173" t="s">
        <v>104</v>
      </c>
      <c r="B8" s="174"/>
      <c r="C8" s="174"/>
      <c r="D8" s="174"/>
      <c r="E8" s="174"/>
      <c r="F8" s="174"/>
      <c r="G8" s="174"/>
      <c r="H8" s="174"/>
      <c r="I8" s="174"/>
      <c r="J8" s="174"/>
      <c r="K8" s="174"/>
      <c r="L8" s="174"/>
      <c r="M8" s="174"/>
      <c r="N8" s="174"/>
      <c r="O8" s="175"/>
    </row>
    <row r="9" spans="1:15" s="93" customFormat="1" ht="39" customHeight="1" x14ac:dyDescent="0.2">
      <c r="A9" s="161" t="s">
        <v>105</v>
      </c>
      <c r="B9" s="161" t="s">
        <v>106</v>
      </c>
      <c r="C9" s="161" t="s">
        <v>107</v>
      </c>
      <c r="D9" s="161" t="s">
        <v>108</v>
      </c>
      <c r="E9" s="163" t="s">
        <v>109</v>
      </c>
      <c r="F9" s="164"/>
      <c r="G9" s="161" t="s">
        <v>110</v>
      </c>
      <c r="H9" s="161" t="s">
        <v>111</v>
      </c>
      <c r="I9" s="163" t="s">
        <v>112</v>
      </c>
      <c r="J9" s="164"/>
      <c r="K9" s="163" t="s">
        <v>113</v>
      </c>
      <c r="L9" s="163"/>
      <c r="M9" s="161" t="s">
        <v>114</v>
      </c>
      <c r="N9" s="161" t="s">
        <v>115</v>
      </c>
      <c r="O9" s="161" t="s">
        <v>116</v>
      </c>
    </row>
    <row r="10" spans="1:15" s="93" customFormat="1" ht="50.25" customHeight="1" x14ac:dyDescent="0.2">
      <c r="A10" s="94">
        <v>0</v>
      </c>
      <c r="B10" s="95"/>
      <c r="C10" s="96"/>
      <c r="D10" s="96"/>
      <c r="E10" s="176"/>
      <c r="F10" s="177"/>
      <c r="G10" s="97"/>
      <c r="H10" s="96"/>
      <c r="I10" s="178"/>
      <c r="J10" s="179"/>
      <c r="K10" s="178"/>
      <c r="L10" s="179"/>
      <c r="M10" s="97"/>
      <c r="N10" s="97"/>
      <c r="O10" s="98"/>
    </row>
    <row r="11" spans="1:15" s="101" customFormat="1" ht="207.75" customHeight="1" x14ac:dyDescent="0.25">
      <c r="A11" s="99">
        <v>1</v>
      </c>
      <c r="B11" s="89"/>
      <c r="C11" s="70" t="s">
        <v>36</v>
      </c>
      <c r="D11" s="70" t="s">
        <v>35</v>
      </c>
      <c r="E11" s="180" t="s">
        <v>277</v>
      </c>
      <c r="F11" s="181"/>
      <c r="G11" s="89" t="s">
        <v>278</v>
      </c>
      <c r="H11" s="70" t="s">
        <v>279</v>
      </c>
      <c r="I11" s="182" t="s">
        <v>280</v>
      </c>
      <c r="J11" s="183"/>
      <c r="K11" s="184" t="s">
        <v>281</v>
      </c>
      <c r="L11" s="185"/>
      <c r="M11" s="89" t="s">
        <v>282</v>
      </c>
      <c r="N11" s="89" t="s">
        <v>283</v>
      </c>
      <c r="O11" s="100"/>
    </row>
    <row r="12" spans="1:15" s="106" customFormat="1" ht="210" customHeight="1" x14ac:dyDescent="0.25">
      <c r="A12" s="102">
        <v>2</v>
      </c>
      <c r="B12" s="103"/>
      <c r="C12" s="89" t="s">
        <v>283</v>
      </c>
      <c r="D12" s="71"/>
      <c r="E12" s="184" t="s">
        <v>284</v>
      </c>
      <c r="F12" s="185"/>
      <c r="G12" s="89" t="s">
        <v>278</v>
      </c>
      <c r="H12" s="89" t="s">
        <v>285</v>
      </c>
      <c r="I12" s="186" t="s">
        <v>286</v>
      </c>
      <c r="J12" s="183"/>
      <c r="K12" s="184" t="s">
        <v>281</v>
      </c>
      <c r="L12" s="185"/>
      <c r="M12" s="150" t="s">
        <v>287</v>
      </c>
      <c r="N12" s="104" t="s">
        <v>285</v>
      </c>
      <c r="O12" s="105"/>
    </row>
    <row r="13" spans="1:15" s="107" customFormat="1" ht="189.75" customHeight="1" x14ac:dyDescent="0.2">
      <c r="A13" s="102">
        <v>3</v>
      </c>
      <c r="B13" s="103"/>
      <c r="C13" s="89" t="s">
        <v>285</v>
      </c>
      <c r="D13" s="70"/>
      <c r="E13" s="187" t="s">
        <v>288</v>
      </c>
      <c r="F13" s="188"/>
      <c r="G13" s="89" t="s">
        <v>190</v>
      </c>
      <c r="H13" s="89" t="s">
        <v>289</v>
      </c>
      <c r="I13" s="189" t="s">
        <v>290</v>
      </c>
      <c r="J13" s="189"/>
      <c r="K13" s="190" t="s">
        <v>281</v>
      </c>
      <c r="L13" s="191"/>
      <c r="M13" s="104" t="s">
        <v>291</v>
      </c>
      <c r="N13" s="104" t="s">
        <v>292</v>
      </c>
      <c r="O13" s="105"/>
    </row>
    <row r="14" spans="1:15" s="107" customFormat="1" ht="165.75" customHeight="1" x14ac:dyDescent="0.2">
      <c r="A14" s="102">
        <v>4</v>
      </c>
      <c r="B14" s="103"/>
      <c r="C14" s="89" t="s">
        <v>285</v>
      </c>
      <c r="D14" s="104"/>
      <c r="E14" s="184" t="s">
        <v>293</v>
      </c>
      <c r="F14" s="185"/>
      <c r="G14" s="89" t="s">
        <v>190</v>
      </c>
      <c r="H14" s="89" t="s">
        <v>285</v>
      </c>
      <c r="I14" s="189" t="s">
        <v>294</v>
      </c>
      <c r="J14" s="189"/>
      <c r="K14" s="190" t="s">
        <v>281</v>
      </c>
      <c r="L14" s="191"/>
      <c r="M14" s="104" t="s">
        <v>295</v>
      </c>
      <c r="N14" s="104" t="s">
        <v>292</v>
      </c>
      <c r="O14" s="105"/>
    </row>
    <row r="15" spans="1:15" s="107" customFormat="1" ht="210" customHeight="1" x14ac:dyDescent="0.2">
      <c r="A15" s="102">
        <v>5</v>
      </c>
      <c r="B15" s="103"/>
      <c r="C15" s="89" t="s">
        <v>285</v>
      </c>
      <c r="D15" s="104"/>
      <c r="E15" s="184" t="s">
        <v>296</v>
      </c>
      <c r="F15" s="185"/>
      <c r="G15" s="89" t="s">
        <v>190</v>
      </c>
      <c r="H15" s="89" t="s">
        <v>285</v>
      </c>
      <c r="I15" s="189" t="s">
        <v>297</v>
      </c>
      <c r="J15" s="189"/>
      <c r="K15" s="190" t="s">
        <v>281</v>
      </c>
      <c r="L15" s="191"/>
      <c r="M15" s="104" t="s">
        <v>298</v>
      </c>
      <c r="N15" s="104" t="s">
        <v>292</v>
      </c>
      <c r="O15" s="105"/>
    </row>
    <row r="16" spans="1:15" s="107" customFormat="1" ht="268.5" customHeight="1" x14ac:dyDescent="0.2">
      <c r="A16" s="102">
        <v>6</v>
      </c>
      <c r="B16" s="103"/>
      <c r="C16" s="89" t="s">
        <v>292</v>
      </c>
      <c r="D16" s="104"/>
      <c r="E16" s="184" t="s">
        <v>299</v>
      </c>
      <c r="F16" s="185"/>
      <c r="G16" s="89" t="s">
        <v>190</v>
      </c>
      <c r="H16" s="89" t="s">
        <v>300</v>
      </c>
      <c r="I16" s="192" t="s">
        <v>301</v>
      </c>
      <c r="J16" s="192"/>
      <c r="K16" s="190" t="s">
        <v>281</v>
      </c>
      <c r="L16" s="191"/>
      <c r="M16" s="104" t="s">
        <v>302</v>
      </c>
      <c r="N16" s="89" t="s">
        <v>283</v>
      </c>
      <c r="O16" s="105"/>
    </row>
    <row r="17" spans="1:19" s="107" customFormat="1" ht="269.25" customHeight="1" x14ac:dyDescent="0.2">
      <c r="A17" s="102">
        <v>7</v>
      </c>
      <c r="B17" s="103"/>
      <c r="C17" s="89" t="s">
        <v>283</v>
      </c>
      <c r="D17" s="89"/>
      <c r="E17" s="184" t="s">
        <v>303</v>
      </c>
      <c r="F17" s="185"/>
      <c r="G17" s="89" t="s">
        <v>31</v>
      </c>
      <c r="H17" s="104" t="s">
        <v>285</v>
      </c>
      <c r="I17" s="189" t="s">
        <v>304</v>
      </c>
      <c r="J17" s="189"/>
      <c r="K17" s="190"/>
      <c r="L17" s="191"/>
      <c r="M17" s="89" t="s">
        <v>305</v>
      </c>
      <c r="N17" s="89" t="s">
        <v>306</v>
      </c>
      <c r="O17" s="105" t="s">
        <v>307</v>
      </c>
      <c r="S17" s="106"/>
    </row>
    <row r="18" spans="1:19" s="114" customFormat="1" ht="63.75" customHeight="1" x14ac:dyDescent="0.2">
      <c r="A18" s="108">
        <v>9</v>
      </c>
      <c r="B18" s="109"/>
      <c r="C18" s="110"/>
      <c r="D18" s="111"/>
      <c r="E18" s="199"/>
      <c r="F18" s="200"/>
      <c r="G18" s="112"/>
      <c r="H18" s="112"/>
      <c r="I18" s="201"/>
      <c r="J18" s="202"/>
      <c r="K18" s="199"/>
      <c r="L18" s="200"/>
      <c r="M18" s="110"/>
      <c r="N18" s="110"/>
      <c r="O18" s="113"/>
      <c r="S18" s="115"/>
    </row>
    <row r="19" spans="1:19" s="93" customFormat="1" ht="24" customHeight="1" thickBot="1" x14ac:dyDescent="0.25">
      <c r="A19" s="203" t="s">
        <v>141</v>
      </c>
      <c r="B19" s="204"/>
      <c r="C19" s="204"/>
      <c r="D19" s="204"/>
      <c r="E19" s="204"/>
      <c r="F19" s="205"/>
      <c r="G19" s="206" t="s">
        <v>142</v>
      </c>
      <c r="H19" s="206"/>
      <c r="I19" s="206"/>
      <c r="J19" s="206"/>
      <c r="K19" s="208" t="s">
        <v>143</v>
      </c>
      <c r="L19" s="206"/>
      <c r="M19" s="206"/>
      <c r="N19" s="206"/>
      <c r="O19" s="209"/>
    </row>
    <row r="20" spans="1:19" s="93" customFormat="1" ht="22.5" customHeight="1" x14ac:dyDescent="0.2">
      <c r="A20" s="212" t="s">
        <v>144</v>
      </c>
      <c r="B20" s="213"/>
      <c r="C20" s="213"/>
      <c r="D20" s="213"/>
      <c r="E20" s="213"/>
      <c r="F20" s="214"/>
      <c r="G20" s="207"/>
      <c r="H20" s="207"/>
      <c r="I20" s="207"/>
      <c r="J20" s="207"/>
      <c r="K20" s="210"/>
      <c r="L20" s="207"/>
      <c r="M20" s="207"/>
      <c r="N20" s="207"/>
      <c r="O20" s="211"/>
    </row>
    <row r="21" spans="1:19" s="93" customFormat="1" ht="32.25" customHeight="1" x14ac:dyDescent="0.2">
      <c r="A21" s="215" t="s">
        <v>70</v>
      </c>
      <c r="B21" s="215"/>
      <c r="C21" s="215"/>
      <c r="D21" s="215"/>
      <c r="E21" s="215"/>
      <c r="F21" s="215"/>
      <c r="G21" s="215" t="s">
        <v>71</v>
      </c>
      <c r="H21" s="215"/>
      <c r="I21" s="215"/>
      <c r="J21" s="215"/>
      <c r="K21" s="216" t="s">
        <v>72</v>
      </c>
      <c r="L21" s="216"/>
      <c r="M21" s="216"/>
      <c r="N21" s="216"/>
      <c r="O21" s="216"/>
    </row>
    <row r="22" spans="1:19" s="93" customFormat="1" ht="32.25" customHeight="1" x14ac:dyDescent="0.2">
      <c r="A22" s="215"/>
      <c r="B22" s="215"/>
      <c r="C22" s="215"/>
      <c r="D22" s="215"/>
      <c r="E22" s="215"/>
      <c r="F22" s="215"/>
      <c r="G22" s="215"/>
      <c r="H22" s="215"/>
      <c r="I22" s="215"/>
      <c r="J22" s="215"/>
      <c r="K22" s="216"/>
      <c r="L22" s="216"/>
      <c r="M22" s="216"/>
      <c r="N22" s="216"/>
      <c r="O22" s="216"/>
    </row>
    <row r="23" spans="1:19" s="93" customFormat="1" ht="32.25" customHeight="1" x14ac:dyDescent="0.2">
      <c r="A23" s="215"/>
      <c r="B23" s="215"/>
      <c r="C23" s="215"/>
      <c r="D23" s="215"/>
      <c r="E23" s="215"/>
      <c r="F23" s="215"/>
      <c r="G23" s="215"/>
      <c r="H23" s="215"/>
      <c r="I23" s="215"/>
      <c r="J23" s="215"/>
      <c r="K23" s="216"/>
      <c r="L23" s="216"/>
      <c r="M23" s="216"/>
      <c r="N23" s="216"/>
      <c r="O23" s="216"/>
    </row>
    <row r="24" spans="1:19" s="93" customFormat="1" ht="15.75" customHeight="1" thickBot="1" x14ac:dyDescent="0.25">
      <c r="A24" s="217" t="s">
        <v>148</v>
      </c>
      <c r="B24" s="218"/>
      <c r="C24" s="218"/>
      <c r="D24" s="218"/>
      <c r="E24" s="218"/>
      <c r="F24" s="218"/>
      <c r="G24" s="218"/>
      <c r="H24" s="218"/>
      <c r="I24" s="218"/>
      <c r="J24" s="218"/>
      <c r="K24" s="218"/>
      <c r="L24" s="218"/>
      <c r="M24" s="218"/>
      <c r="N24" s="218"/>
      <c r="O24" s="219"/>
    </row>
    <row r="25" spans="1:19" s="93" customFormat="1" ht="15.75" customHeight="1" thickBot="1" x14ac:dyDescent="0.25">
      <c r="A25" s="151" t="s">
        <v>74</v>
      </c>
      <c r="B25" s="196" t="s">
        <v>75</v>
      </c>
      <c r="C25" s="196"/>
      <c r="D25" s="197" t="s">
        <v>76</v>
      </c>
      <c r="E25" s="197"/>
      <c r="F25" s="197"/>
      <c r="G25" s="197"/>
      <c r="H25" s="197"/>
      <c r="I25" s="197"/>
      <c r="J25" s="197"/>
      <c r="K25" s="197"/>
      <c r="L25" s="197"/>
      <c r="M25" s="197"/>
      <c r="N25" s="197"/>
      <c r="O25" s="198"/>
    </row>
    <row r="26" spans="1:19" s="93" customFormat="1" ht="27" customHeight="1" x14ac:dyDescent="0.2">
      <c r="A26" s="146"/>
      <c r="B26" s="193">
        <v>1</v>
      </c>
      <c r="C26" s="193"/>
      <c r="D26" s="194" t="s">
        <v>308</v>
      </c>
      <c r="E26" s="194"/>
      <c r="F26" s="194"/>
      <c r="G26" s="194"/>
      <c r="H26" s="194"/>
      <c r="I26" s="194"/>
      <c r="J26" s="194"/>
      <c r="K26" s="194"/>
      <c r="L26" s="194"/>
      <c r="M26" s="194"/>
      <c r="N26" s="194"/>
      <c r="O26" s="195"/>
    </row>
    <row r="27" spans="1:19" s="93" customFormat="1" ht="15.75" thickBot="1" x14ac:dyDescent="0.25">
      <c r="A27" s="220" t="s">
        <v>154</v>
      </c>
      <c r="B27" s="221"/>
      <c r="C27" s="221"/>
      <c r="D27" s="221"/>
      <c r="E27" s="221"/>
      <c r="F27" s="221"/>
      <c r="G27" s="221"/>
      <c r="H27" s="221"/>
      <c r="I27" s="221"/>
      <c r="J27" s="221"/>
      <c r="K27" s="221"/>
      <c r="L27" s="221"/>
      <c r="M27" s="221"/>
      <c r="N27" s="221"/>
      <c r="O27" s="222"/>
    </row>
    <row r="28" spans="1:19" s="93" customFormat="1" ht="15.75" thickBot="1" x14ac:dyDescent="0.25">
      <c r="A28" s="223"/>
      <c r="B28" s="224"/>
      <c r="C28" s="152" t="s">
        <v>74</v>
      </c>
      <c r="D28" s="225" t="s">
        <v>155</v>
      </c>
      <c r="E28" s="226"/>
      <c r="F28" s="226"/>
      <c r="G28" s="227"/>
      <c r="H28" s="225" t="s">
        <v>156</v>
      </c>
      <c r="I28" s="226"/>
      <c r="J28" s="226"/>
      <c r="K28" s="227"/>
      <c r="L28" s="225" t="s">
        <v>157</v>
      </c>
      <c r="M28" s="226"/>
      <c r="N28" s="226"/>
      <c r="O28" s="227"/>
    </row>
    <row r="29" spans="1:19" s="93" customFormat="1" ht="68.25" customHeight="1" x14ac:dyDescent="0.2">
      <c r="A29" s="236" t="s">
        <v>158</v>
      </c>
      <c r="B29" s="237"/>
      <c r="C29" s="147">
        <v>45988</v>
      </c>
      <c r="D29" s="238" t="s">
        <v>309</v>
      </c>
      <c r="E29" s="239"/>
      <c r="F29" s="239"/>
      <c r="G29" s="240"/>
      <c r="H29" s="238" t="s">
        <v>310</v>
      </c>
      <c r="I29" s="239"/>
      <c r="J29" s="239"/>
      <c r="K29" s="240"/>
      <c r="L29" s="241" t="s">
        <v>319</v>
      </c>
      <c r="M29" s="242"/>
      <c r="N29" s="242"/>
      <c r="O29" s="243"/>
    </row>
    <row r="30" spans="1:19" s="93" customFormat="1" ht="92.25" customHeight="1" x14ac:dyDescent="0.2">
      <c r="A30" s="244" t="s">
        <v>161</v>
      </c>
      <c r="B30" s="245"/>
      <c r="C30" s="148">
        <v>46013</v>
      </c>
      <c r="D30" s="246" t="s">
        <v>311</v>
      </c>
      <c r="E30" s="247"/>
      <c r="F30" s="247"/>
      <c r="G30" s="248"/>
      <c r="H30" s="246" t="s">
        <v>312</v>
      </c>
      <c r="I30" s="247"/>
      <c r="J30" s="247"/>
      <c r="K30" s="248"/>
      <c r="L30" s="249" t="s">
        <v>319</v>
      </c>
      <c r="M30" s="250"/>
      <c r="N30" s="250"/>
      <c r="O30" s="251"/>
    </row>
    <row r="31" spans="1:19" s="93" customFormat="1" ht="69.75" customHeight="1" x14ac:dyDescent="0.2">
      <c r="A31" s="228" t="s">
        <v>162</v>
      </c>
      <c r="B31" s="229"/>
      <c r="C31" s="149">
        <v>46094</v>
      </c>
      <c r="D31" s="230" t="s">
        <v>313</v>
      </c>
      <c r="E31" s="231"/>
      <c r="F31" s="231"/>
      <c r="G31" s="232"/>
      <c r="H31" s="230" t="s">
        <v>164</v>
      </c>
      <c r="I31" s="231"/>
      <c r="J31" s="231"/>
      <c r="K31" s="232"/>
      <c r="L31" s="233" t="s">
        <v>319</v>
      </c>
      <c r="M31" s="234"/>
      <c r="N31" s="234"/>
      <c r="O31" s="235"/>
    </row>
    <row r="78" ht="1.5" customHeight="1" x14ac:dyDescent="0.2"/>
    <row r="79" hidden="1" x14ac:dyDescent="0.2"/>
    <row r="80" ht="7.5" customHeight="1" x14ac:dyDescent="0.2"/>
  </sheetData>
  <sheetProtection algorithmName="SHA-512" hashValue="3+HyKGKa/EBH/lQY+vA5a8jY/kfm7kOlaCGJ6dakW180ulFW5EUdz56o89SVaflMOQ/MbcVwIeSXw4VqGFOSaw==" saltValue="qDlphnnVNUsuMijwxMvrXA==" spinCount="100000" sheet="1" objects="1" scenarios="1"/>
  <mergeCells count="71">
    <mergeCell ref="A31:B31"/>
    <mergeCell ref="D31:G31"/>
    <mergeCell ref="H31:K31"/>
    <mergeCell ref="L31:O31"/>
    <mergeCell ref="A29:B29"/>
    <mergeCell ref="D29:G29"/>
    <mergeCell ref="H29:K29"/>
    <mergeCell ref="L29:O29"/>
    <mergeCell ref="A30:B30"/>
    <mergeCell ref="D30:G30"/>
    <mergeCell ref="H30:K30"/>
    <mergeCell ref="L30:O30"/>
    <mergeCell ref="A27:O27"/>
    <mergeCell ref="A28:B28"/>
    <mergeCell ref="D28:G28"/>
    <mergeCell ref="H28:K28"/>
    <mergeCell ref="L28:O28"/>
    <mergeCell ref="B26:C26"/>
    <mergeCell ref="D26:O26"/>
    <mergeCell ref="B25:C25"/>
    <mergeCell ref="D25:O25"/>
    <mergeCell ref="E18:F18"/>
    <mergeCell ref="I18:J18"/>
    <mergeCell ref="K18:L18"/>
    <mergeCell ref="A19:F19"/>
    <mergeCell ref="G19:J20"/>
    <mergeCell ref="K19:O20"/>
    <mergeCell ref="A20:F20"/>
    <mergeCell ref="G21:J23"/>
    <mergeCell ref="K21:O23"/>
    <mergeCell ref="A24:O24"/>
    <mergeCell ref="A21:F23"/>
    <mergeCell ref="E16:F16"/>
    <mergeCell ref="I16:J16"/>
    <mergeCell ref="K16:L16"/>
    <mergeCell ref="E17:F17"/>
    <mergeCell ref="I17:J17"/>
    <mergeCell ref="K17:L17"/>
    <mergeCell ref="E14:F14"/>
    <mergeCell ref="I14:J14"/>
    <mergeCell ref="K14:L14"/>
    <mergeCell ref="E15:F15"/>
    <mergeCell ref="I15:J15"/>
    <mergeCell ref="K15:L15"/>
    <mergeCell ref="E12:F12"/>
    <mergeCell ref="I12:J12"/>
    <mergeCell ref="K12:L12"/>
    <mergeCell ref="E13:F13"/>
    <mergeCell ref="I13:J13"/>
    <mergeCell ref="K13:L13"/>
    <mergeCell ref="E10:F10"/>
    <mergeCell ref="I10:J10"/>
    <mergeCell ref="K10:L10"/>
    <mergeCell ref="E11:F11"/>
    <mergeCell ref="I11:J11"/>
    <mergeCell ref="K11:L11"/>
    <mergeCell ref="E9:F9"/>
    <mergeCell ref="I9:J9"/>
    <mergeCell ref="K9:L9"/>
    <mergeCell ref="C1:O2"/>
    <mergeCell ref="A3:B3"/>
    <mergeCell ref="C3:O3"/>
    <mergeCell ref="A4:B4"/>
    <mergeCell ref="C4:O4"/>
    <mergeCell ref="A5:B5"/>
    <mergeCell ref="C5:O5"/>
    <mergeCell ref="A6:B6"/>
    <mergeCell ref="C6:O6"/>
    <mergeCell ref="A7:B7"/>
    <mergeCell ref="C7:O7"/>
    <mergeCell ref="A8:O8"/>
  </mergeCells>
  <printOptions horizontalCentered="1"/>
  <pageMargins left="0.27559055118110237" right="0" top="0.59055118110236227" bottom="0.49864718614718617" header="0.19685039370078741" footer="0.19685039370078741"/>
  <pageSetup scale="38" orientation="landscape" verticalDpi="4294967292" r:id="rId1"/>
  <headerFooter>
    <oddHeader>&amp;L&amp;G&amp;C&amp;"Verdana,Negrita"&amp;12
Procedimiento Elaboración de Operaciones Estadísticas</oddHeader>
    <oddFooter>&amp;L&amp;"Verdana,Normal"Agencia Nacional de Contratación Pública
Colombia Compra Eficiente
Dirección: Carrera 7 # 26-20- Bogotá, Colombia
Atención al ciudadano:(+57) 601 7956600</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1622203d-a4de-4f15-9952-57dd3a3ed93c" xsi:nil="true"/>
    <SharedWithUsers xmlns="009bae4a-b4fb-41c8-966f-0a7ddd9e35b4">
      <UserInfo>
        <DisplayName/>
        <AccountId xsi:nil="true"/>
        <AccountType/>
      </UserInfo>
    </SharedWithUsers>
    <lcf76f155ced4ddcb4097134ff3c332f xmlns="1622203d-a4de-4f15-9952-57dd3a3ed93c">
      <Terms xmlns="http://schemas.microsoft.com/office/infopath/2007/PartnerControls"/>
    </lcf76f155ced4ddcb4097134ff3c332f>
    <TaxCatchAll xmlns="009bae4a-b4fb-41c8-966f-0a7ddd9e35b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C7AD0A0396098478EF8C93680862C27" ma:contentTypeVersion="18" ma:contentTypeDescription="Crear nuevo documento." ma:contentTypeScope="" ma:versionID="0b56efb5c40f1d060f0e0668a3dc3de4">
  <xsd:schema xmlns:xsd="http://www.w3.org/2001/XMLSchema" xmlns:xs="http://www.w3.org/2001/XMLSchema" xmlns:p="http://schemas.microsoft.com/office/2006/metadata/properties" xmlns:ns2="1622203d-a4de-4f15-9952-57dd3a3ed93c" xmlns:ns3="009bae4a-b4fb-41c8-966f-0a7ddd9e35b4" targetNamespace="http://schemas.microsoft.com/office/2006/metadata/properties" ma:root="true" ma:fieldsID="800ddd0de59ac81018d236cf354a7650" ns2:_="" ns3:_="">
    <xsd:import namespace="1622203d-a4de-4f15-9952-57dd3a3ed93c"/>
    <xsd:import namespace="009bae4a-b4fb-41c8-966f-0a7ddd9e35b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22203d-a4de-4f15-9952-57dd3a3ed9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9bae4a-b4fb-41c8-966f-0a7ddd9e35b4"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d1ddf4e-02be-4583-bfe4-92d17ce997cb}" ma:internalName="TaxCatchAll" ma:showField="CatchAllData" ma:web="009bae4a-b4fb-41c8-966f-0a7ddd9e35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D7C0EB-FE61-459E-811D-690DEBE5727A}">
  <ds:schemaRefs>
    <ds:schemaRef ds:uri="http://schemas.microsoft.com/sharepoint/v3/contenttype/forms"/>
  </ds:schemaRefs>
</ds:datastoreItem>
</file>

<file path=customXml/itemProps2.xml><?xml version="1.0" encoding="utf-8"?>
<ds:datastoreItem xmlns:ds="http://schemas.openxmlformats.org/officeDocument/2006/customXml" ds:itemID="{934DD557-5B16-4203-9EEF-63571B2EA2BB}">
  <ds:schemaRefs>
    <ds:schemaRef ds:uri="http://schemas.microsoft.com/office/2006/metadata/properties"/>
    <ds:schemaRef ds:uri="http://schemas.microsoft.com/office/infopath/2007/PartnerControls"/>
    <ds:schemaRef ds:uri="1622203d-a4de-4f15-9952-57dd3a3ed93c"/>
    <ds:schemaRef ds:uri="009bae4a-b4fb-41c8-966f-0a7ddd9e35b4"/>
  </ds:schemaRefs>
</ds:datastoreItem>
</file>

<file path=customXml/itemProps3.xml><?xml version="1.0" encoding="utf-8"?>
<ds:datastoreItem xmlns:ds="http://schemas.openxmlformats.org/officeDocument/2006/customXml" ds:itemID="{CF199814-2538-43D4-BFA0-41B56BFB2B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22203d-a4de-4f15-9952-57dd3a3ed93c"/>
    <ds:schemaRef ds:uri="009bae4a-b4fb-41c8-966f-0a7ddd9e35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b09041e-2451-49d0-8cb1-79d5e3d8c1be}" enabled="0" method="" siteId="{7b09041e-2451-49d0-8cb1-79d5e3d8c1b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CCE-EMAE-CP-01</vt:lpstr>
      <vt:lpstr>CCE-EMAE-PR-01</vt:lpstr>
      <vt:lpstr>CCE-EMAE-PR-05</vt:lpstr>
      <vt:lpstr>Matriz de riesgos PLDCC</vt:lpstr>
      <vt:lpstr>CCE-EMAE-PR-06</vt:lpstr>
      <vt:lpstr>'CCE-EMAE-PR-01'!Área_de_impresión</vt:lpstr>
      <vt:lpstr>'CCE-EMAE-PR-05'!Área_de_impresión</vt:lpstr>
      <vt:lpstr>'CCE-EMAE-PR-06'!Área_de_impresión</vt:lpstr>
      <vt:lpstr>'Matriz de riesgos PLDCC'!Área_de_impresión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Vivian  Cadena Florez</dc:creator>
  <cp:keywords/>
  <dc:description/>
  <cp:lastModifiedBy>Sonia Rocio Rodriguez Cruz</cp:lastModifiedBy>
  <cp:revision/>
  <cp:lastPrinted>2026-03-16T15:39:29Z</cp:lastPrinted>
  <dcterms:created xsi:type="dcterms:W3CDTF">2015-04-20T21:55:27Z</dcterms:created>
  <dcterms:modified xsi:type="dcterms:W3CDTF">2026-07-10T15:57:00Z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0x010100BC7AD0A0396098478EF8C93680862C27</vt:lpwstr>
  </property>
  <property fmtid="{D5CDD505-2E9C-101B-9397-08002B2CF9AE}" pid="3" name="Order">
    <vt:r8>1161000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TriggerFlowInfo">
    <vt:lpwstr/>
  </property>
  <property fmtid="{D5CDD505-2E9C-101B-9397-08002B2CF9AE}" pid="10" name="MediaServiceImageTags">
    <vt:lpwstr/>
  </property>
</Properties>
</file>