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C:\Users\COMERCIO EXTERIOR\Desktop\trabajo\Ventas\colombia compra eficiente\FORMATOS\"/>
    </mc:Choice>
  </mc:AlternateContent>
  <xr:revisionPtr revIDLastSave="0" documentId="11_25F8C8DBA401CF6AE41C0524E60280B9A7F1542E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2" l="1"/>
  <c r="H40" i="2" s="1"/>
  <c r="I40" i="2" s="1"/>
  <c r="J40" i="2" s="1"/>
  <c r="K40" i="2" s="1"/>
  <c r="G39" i="2"/>
  <c r="H39" i="2" s="1"/>
  <c r="I39" i="2" s="1"/>
  <c r="J39" i="2" s="1"/>
  <c r="K39" i="2" s="1"/>
  <c r="G38" i="2"/>
  <c r="G36" i="2"/>
  <c r="G35" i="2"/>
  <c r="H35" i="2"/>
  <c r="I35" i="2" s="1"/>
  <c r="J35" i="2" s="1"/>
  <c r="K35" i="2" s="1"/>
  <c r="H18" i="2"/>
  <c r="I18" i="2" s="1"/>
  <c r="J18" i="2" s="1"/>
  <c r="K18" i="2" s="1"/>
  <c r="H19" i="2"/>
  <c r="I19" i="2"/>
  <c r="J19" i="2" s="1"/>
  <c r="K19" i="2" s="1"/>
  <c r="H24" i="2"/>
  <c r="I24" i="2" s="1"/>
  <c r="J24" i="2" s="1"/>
  <c r="K24" i="2" s="1"/>
  <c r="H25" i="2"/>
  <c r="I25" i="2"/>
  <c r="J25" i="2"/>
  <c r="K25" i="2"/>
  <c r="H26" i="2"/>
  <c r="I26" i="2"/>
  <c r="J26" i="2" s="1"/>
  <c r="K26" i="2" s="1"/>
  <c r="H27" i="2"/>
  <c r="I27" i="2" s="1"/>
  <c r="J27" i="2" s="1"/>
  <c r="K27" i="2" s="1"/>
  <c r="H28" i="2"/>
  <c r="I28" i="2"/>
  <c r="J28" i="2"/>
  <c r="K28" i="2"/>
  <c r="H33" i="2"/>
  <c r="I33" i="2" s="1"/>
  <c r="J33" i="2" s="1"/>
  <c r="K33" i="2" s="1"/>
  <c r="H34" i="2"/>
  <c r="I34" i="2"/>
  <c r="J34" i="2"/>
  <c r="K34" i="2"/>
  <c r="H36" i="2"/>
  <c r="I36" i="2" s="1"/>
  <c r="J36" i="2" s="1"/>
  <c r="K36" i="2" s="1"/>
  <c r="H37" i="2"/>
  <c r="I37" i="2"/>
  <c r="J37" i="2"/>
  <c r="K37" i="2"/>
  <c r="H38" i="2"/>
  <c r="I38" i="2"/>
  <c r="J38" i="2"/>
  <c r="K38" i="2" s="1"/>
  <c r="H41" i="2"/>
  <c r="I41" i="2"/>
  <c r="J41" i="2"/>
  <c r="K41" i="2"/>
  <c r="H42" i="2"/>
  <c r="I42" i="2" s="1"/>
  <c r="J42" i="2" s="1"/>
  <c r="K42" i="2" s="1"/>
  <c r="H16" i="2"/>
  <c r="I16" i="2" s="1"/>
  <c r="J16" i="2" s="1"/>
  <c r="K16" i="2" s="1"/>
  <c r="H17" i="2"/>
  <c r="I17" i="2"/>
  <c r="J17" i="2"/>
  <c r="K17" i="2"/>
  <c r="H15" i="2"/>
  <c r="I15" i="2" s="1"/>
  <c r="J15" i="2" s="1"/>
  <c r="K15" i="2" s="1"/>
</calcChain>
</file>

<file path=xl/sharedStrings.xml><?xml version="1.0" encoding="utf-8"?>
<sst xmlns="http://schemas.openxmlformats.org/spreadsheetml/2006/main" count="183" uniqueCount="87">
  <si>
    <t>FORMATO 4 - PRECIOS DEL CATÁLOGO</t>
  </si>
  <si>
    <t>CATÁLOGO DE PANELA, AROMÁTICAS E INFUSIONES IAD - MIPYME</t>
  </si>
  <si>
    <t>Nombre de la MiPyme:</t>
  </si>
  <si>
    <t>DULCES EL TRAPICHE SAS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</si>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</sst>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9"/>
  <sheetViews>
    <sheetView showGridLines="0" tabSelected="1" topLeftCell="C1" zoomScale="120" zoomScaleNormal="120" workbookViewId="0">
      <selection activeCell="G43" sqref="G43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0</v>
      </c>
      <c r="B1" s="40"/>
      <c r="C1" s="40"/>
      <c r="D1" s="40"/>
    </row>
    <row r="2" spans="1:14" ht="29.25" customHeight="1">
      <c r="A2" s="41" t="s">
        <v>1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2</v>
      </c>
      <c r="B4" s="45"/>
      <c r="C4" s="43" t="s">
        <v>3</v>
      </c>
      <c r="D4" s="43"/>
    </row>
    <row r="5" spans="1:14" ht="21" customHeight="1">
      <c r="A5" s="16"/>
      <c r="B5" s="16"/>
      <c r="C5" s="14"/>
      <c r="D5" s="14"/>
    </row>
    <row r="6" spans="1:14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9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10</v>
      </c>
      <c r="B14" s="31" t="s">
        <v>11</v>
      </c>
      <c r="C14" s="32" t="s">
        <v>12</v>
      </c>
      <c r="D14" s="33" t="s">
        <v>13</v>
      </c>
      <c r="E14" s="34" t="s">
        <v>14</v>
      </c>
      <c r="F14" s="35" t="s">
        <v>15</v>
      </c>
      <c r="G14" s="36" t="s">
        <v>16</v>
      </c>
      <c r="H14" s="36" t="s">
        <v>17</v>
      </c>
      <c r="I14" s="36" t="s">
        <v>18</v>
      </c>
      <c r="J14" s="36" t="s">
        <v>19</v>
      </c>
      <c r="K14" s="36" t="s">
        <v>20</v>
      </c>
      <c r="L14" s="36" t="s">
        <v>21</v>
      </c>
      <c r="M14" s="36" t="s">
        <v>22</v>
      </c>
      <c r="N14" s="36" t="s">
        <v>23</v>
      </c>
    </row>
    <row r="15" spans="1:14" ht="56.25">
      <c r="A15" s="21">
        <v>1</v>
      </c>
      <c r="B15" s="22" t="s">
        <v>24</v>
      </c>
      <c r="C15" s="22" t="s">
        <v>25</v>
      </c>
      <c r="D15" s="23" t="s">
        <v>26</v>
      </c>
      <c r="E15" s="23" t="s">
        <v>27</v>
      </c>
      <c r="F15" s="24" t="s">
        <v>28</v>
      </c>
      <c r="G15" s="25">
        <v>4900</v>
      </c>
      <c r="H15" s="25">
        <f>+G15</f>
        <v>4900</v>
      </c>
      <c r="I15" s="25">
        <f t="shared" ref="I15:J15" si="0">+H15</f>
        <v>4900</v>
      </c>
      <c r="J15" s="25">
        <f t="shared" si="0"/>
        <v>4900</v>
      </c>
      <c r="K15" s="25">
        <f>+J15</f>
        <v>4900</v>
      </c>
      <c r="L15" s="25"/>
      <c r="M15" s="25"/>
      <c r="N15" s="25"/>
    </row>
    <row r="16" spans="1:14" ht="56.25">
      <c r="A16" s="21">
        <v>2</v>
      </c>
      <c r="B16" s="22" t="s">
        <v>24</v>
      </c>
      <c r="C16" s="22" t="s">
        <v>25</v>
      </c>
      <c r="D16" s="23" t="s">
        <v>29</v>
      </c>
      <c r="E16" s="23" t="s">
        <v>27</v>
      </c>
      <c r="F16" s="24" t="s">
        <v>28</v>
      </c>
      <c r="G16" s="25">
        <v>7800</v>
      </c>
      <c r="H16" s="25">
        <f t="shared" ref="H16:K16" si="1">+G16</f>
        <v>7800</v>
      </c>
      <c r="I16" s="25">
        <f t="shared" si="1"/>
        <v>7800</v>
      </c>
      <c r="J16" s="25">
        <f t="shared" si="1"/>
        <v>7800</v>
      </c>
      <c r="K16" s="25">
        <f t="shared" si="1"/>
        <v>7800</v>
      </c>
      <c r="L16" s="25"/>
      <c r="M16" s="25"/>
      <c r="N16" s="25"/>
    </row>
    <row r="17" spans="1:14" ht="56.25">
      <c r="A17" s="21">
        <v>3</v>
      </c>
      <c r="B17" s="22" t="s">
        <v>24</v>
      </c>
      <c r="C17" s="22" t="s">
        <v>25</v>
      </c>
      <c r="D17" s="23" t="s">
        <v>30</v>
      </c>
      <c r="E17" s="23" t="s">
        <v>27</v>
      </c>
      <c r="F17" s="24" t="s">
        <v>28</v>
      </c>
      <c r="G17" s="25">
        <v>65000</v>
      </c>
      <c r="H17" s="25">
        <f t="shared" ref="H17:K17" si="2">+G17</f>
        <v>65000</v>
      </c>
      <c r="I17" s="25">
        <f t="shared" si="2"/>
        <v>65000</v>
      </c>
      <c r="J17" s="25">
        <f t="shared" si="2"/>
        <v>65000</v>
      </c>
      <c r="K17" s="25">
        <f t="shared" si="2"/>
        <v>65000</v>
      </c>
      <c r="L17" s="25"/>
      <c r="M17" s="25"/>
      <c r="N17" s="25"/>
    </row>
    <row r="18" spans="1:14" ht="56.25">
      <c r="A18" s="21">
        <v>4</v>
      </c>
      <c r="B18" s="22" t="s">
        <v>24</v>
      </c>
      <c r="C18" s="22" t="s">
        <v>25</v>
      </c>
      <c r="D18" s="23" t="s">
        <v>31</v>
      </c>
      <c r="E18" s="23" t="s">
        <v>27</v>
      </c>
      <c r="F18" s="24" t="s">
        <v>28</v>
      </c>
      <c r="G18" s="25">
        <v>150000</v>
      </c>
      <c r="H18" s="25">
        <f t="shared" ref="H18:K18" si="3">+G18</f>
        <v>150000</v>
      </c>
      <c r="I18" s="25">
        <f t="shared" si="3"/>
        <v>150000</v>
      </c>
      <c r="J18" s="25">
        <f t="shared" si="3"/>
        <v>150000</v>
      </c>
      <c r="K18" s="25">
        <f t="shared" si="3"/>
        <v>150000</v>
      </c>
      <c r="L18" s="25"/>
      <c r="M18" s="25"/>
      <c r="N18" s="25"/>
    </row>
    <row r="19" spans="1:14" ht="67.5">
      <c r="A19" s="21">
        <v>5</v>
      </c>
      <c r="B19" s="22" t="s">
        <v>24</v>
      </c>
      <c r="C19" s="22" t="s">
        <v>25</v>
      </c>
      <c r="D19" s="23" t="s">
        <v>32</v>
      </c>
      <c r="E19" s="23" t="s">
        <v>33</v>
      </c>
      <c r="F19" s="24" t="s">
        <v>28</v>
      </c>
      <c r="G19" s="25">
        <v>1200</v>
      </c>
      <c r="H19" s="25">
        <f t="shared" ref="H19:K19" si="4">+G19</f>
        <v>1200</v>
      </c>
      <c r="I19" s="25">
        <f t="shared" si="4"/>
        <v>1200</v>
      </c>
      <c r="J19" s="25">
        <f t="shared" si="4"/>
        <v>1200</v>
      </c>
      <c r="K19" s="25">
        <f t="shared" si="4"/>
        <v>1200</v>
      </c>
      <c r="L19" s="25"/>
      <c r="M19" s="25"/>
      <c r="N19" s="25"/>
    </row>
    <row r="20" spans="1:14" ht="67.5">
      <c r="A20" s="21">
        <v>6</v>
      </c>
      <c r="B20" s="22" t="s">
        <v>24</v>
      </c>
      <c r="C20" s="22" t="s">
        <v>25</v>
      </c>
      <c r="D20" s="23" t="s">
        <v>34</v>
      </c>
      <c r="E20" s="23" t="s">
        <v>33</v>
      </c>
      <c r="F20" s="24" t="s">
        <v>28</v>
      </c>
      <c r="G20" s="25"/>
      <c r="H20" s="25"/>
      <c r="I20" s="25"/>
      <c r="J20" s="25"/>
      <c r="K20" s="25"/>
      <c r="L20" s="25"/>
      <c r="M20" s="25"/>
      <c r="N20" s="25"/>
    </row>
    <row r="21" spans="1:14" ht="67.5">
      <c r="A21" s="21">
        <v>7</v>
      </c>
      <c r="B21" s="22" t="s">
        <v>24</v>
      </c>
      <c r="C21" s="22" t="s">
        <v>25</v>
      </c>
      <c r="D21" s="23" t="s">
        <v>35</v>
      </c>
      <c r="E21" s="23" t="s">
        <v>33</v>
      </c>
      <c r="F21" s="24" t="s">
        <v>28</v>
      </c>
      <c r="G21" s="25"/>
      <c r="H21" s="25"/>
      <c r="I21" s="25"/>
      <c r="J21" s="25"/>
      <c r="K21" s="25"/>
      <c r="L21" s="25"/>
      <c r="M21" s="25"/>
      <c r="N21" s="25"/>
    </row>
    <row r="22" spans="1:14" ht="67.5">
      <c r="A22" s="21">
        <v>8</v>
      </c>
      <c r="B22" s="22" t="s">
        <v>24</v>
      </c>
      <c r="C22" s="22" t="s">
        <v>25</v>
      </c>
      <c r="D22" s="23" t="s">
        <v>36</v>
      </c>
      <c r="E22" s="23" t="s">
        <v>33</v>
      </c>
      <c r="F22" s="24" t="s">
        <v>28</v>
      </c>
      <c r="G22" s="25"/>
      <c r="H22" s="25"/>
      <c r="I22" s="25"/>
      <c r="J22" s="25"/>
      <c r="K22" s="25"/>
      <c r="L22" s="25"/>
      <c r="M22" s="25"/>
      <c r="N22" s="25"/>
    </row>
    <row r="23" spans="1:14" ht="56.25">
      <c r="A23" s="21">
        <v>9</v>
      </c>
      <c r="B23" s="22" t="s">
        <v>24</v>
      </c>
      <c r="C23" s="26" t="s">
        <v>37</v>
      </c>
      <c r="D23" s="23" t="s">
        <v>38</v>
      </c>
      <c r="E23" s="23" t="s">
        <v>39</v>
      </c>
      <c r="F23" s="24" t="s">
        <v>28</v>
      </c>
      <c r="G23" s="25"/>
      <c r="H23" s="25"/>
      <c r="I23" s="25"/>
      <c r="J23" s="25"/>
      <c r="K23" s="25"/>
      <c r="L23" s="25"/>
      <c r="M23" s="25"/>
      <c r="N23" s="25"/>
    </row>
    <row r="24" spans="1:14" ht="56.25">
      <c r="A24" s="21">
        <v>10</v>
      </c>
      <c r="B24" s="22" t="s">
        <v>24</v>
      </c>
      <c r="C24" s="26" t="s">
        <v>37</v>
      </c>
      <c r="D24" s="23" t="s">
        <v>40</v>
      </c>
      <c r="E24" s="23" t="s">
        <v>41</v>
      </c>
      <c r="F24" s="24" t="s">
        <v>28</v>
      </c>
      <c r="G24" s="25">
        <v>2700</v>
      </c>
      <c r="H24" s="25">
        <f t="shared" ref="H24:K24" si="5">+G24</f>
        <v>2700</v>
      </c>
      <c r="I24" s="25">
        <f t="shared" si="5"/>
        <v>2700</v>
      </c>
      <c r="J24" s="25">
        <f t="shared" si="5"/>
        <v>2700</v>
      </c>
      <c r="K24" s="25">
        <f t="shared" si="5"/>
        <v>2700</v>
      </c>
      <c r="L24" s="25"/>
      <c r="M24" s="25"/>
      <c r="N24" s="25"/>
    </row>
    <row r="25" spans="1:14" ht="56.25">
      <c r="A25" s="21">
        <v>11</v>
      </c>
      <c r="B25" s="22" t="s">
        <v>24</v>
      </c>
      <c r="C25" s="26" t="s">
        <v>37</v>
      </c>
      <c r="D25" s="23" t="s">
        <v>42</v>
      </c>
      <c r="E25" s="23" t="s">
        <v>41</v>
      </c>
      <c r="F25" s="24" t="s">
        <v>28</v>
      </c>
      <c r="G25" s="25">
        <v>5200</v>
      </c>
      <c r="H25" s="25">
        <f t="shared" ref="H25:K25" si="6">+G25</f>
        <v>5200</v>
      </c>
      <c r="I25" s="25">
        <f t="shared" si="6"/>
        <v>5200</v>
      </c>
      <c r="J25" s="25">
        <f t="shared" si="6"/>
        <v>5200</v>
      </c>
      <c r="K25" s="25">
        <f t="shared" si="6"/>
        <v>5200</v>
      </c>
      <c r="L25" s="25"/>
      <c r="M25" s="25"/>
      <c r="N25" s="25"/>
    </row>
    <row r="26" spans="1:14" ht="56.25">
      <c r="A26" s="21">
        <v>12</v>
      </c>
      <c r="B26" s="22" t="s">
        <v>24</v>
      </c>
      <c r="C26" s="26" t="s">
        <v>37</v>
      </c>
      <c r="D26" s="23" t="s">
        <v>43</v>
      </c>
      <c r="E26" s="23" t="s">
        <v>44</v>
      </c>
      <c r="F26" s="24" t="s">
        <v>28</v>
      </c>
      <c r="G26" s="25">
        <v>4200</v>
      </c>
      <c r="H26" s="25">
        <f t="shared" ref="H26:K26" si="7">+G26</f>
        <v>4200</v>
      </c>
      <c r="I26" s="25">
        <f t="shared" si="7"/>
        <v>4200</v>
      </c>
      <c r="J26" s="25">
        <f t="shared" si="7"/>
        <v>4200</v>
      </c>
      <c r="K26" s="25">
        <f t="shared" si="7"/>
        <v>4200</v>
      </c>
      <c r="L26" s="25"/>
      <c r="M26" s="25"/>
      <c r="N26" s="25"/>
    </row>
    <row r="27" spans="1:14" ht="78.75">
      <c r="A27" s="21">
        <v>13</v>
      </c>
      <c r="B27" s="22" t="s">
        <v>24</v>
      </c>
      <c r="C27" s="27" t="s">
        <v>45</v>
      </c>
      <c r="D27" s="23" t="s">
        <v>46</v>
      </c>
      <c r="E27" s="23" t="s">
        <v>47</v>
      </c>
      <c r="F27" s="24" t="s">
        <v>48</v>
      </c>
      <c r="G27" s="25">
        <v>17000</v>
      </c>
      <c r="H27" s="25">
        <f t="shared" ref="H27:K27" si="8">+G27</f>
        <v>17000</v>
      </c>
      <c r="I27" s="25">
        <f t="shared" si="8"/>
        <v>17000</v>
      </c>
      <c r="J27" s="25">
        <f t="shared" si="8"/>
        <v>17000</v>
      </c>
      <c r="K27" s="25">
        <f t="shared" si="8"/>
        <v>17000</v>
      </c>
      <c r="L27" s="25"/>
      <c r="M27" s="25"/>
      <c r="N27" s="25"/>
    </row>
    <row r="28" spans="1:14" ht="78.75">
      <c r="A28" s="21">
        <v>14</v>
      </c>
      <c r="B28" s="22" t="s">
        <v>24</v>
      </c>
      <c r="C28" s="27" t="s">
        <v>45</v>
      </c>
      <c r="D28" s="23" t="s">
        <v>43</v>
      </c>
      <c r="E28" s="23" t="s">
        <v>49</v>
      </c>
      <c r="F28" s="24" t="s">
        <v>48</v>
      </c>
      <c r="G28" s="25">
        <v>4600</v>
      </c>
      <c r="H28" s="25">
        <f t="shared" ref="H28:K28" si="9">+G28</f>
        <v>4600</v>
      </c>
      <c r="I28" s="25">
        <f t="shared" si="9"/>
        <v>4600</v>
      </c>
      <c r="J28" s="25">
        <f t="shared" si="9"/>
        <v>4600</v>
      </c>
      <c r="K28" s="25">
        <f t="shared" si="9"/>
        <v>4600</v>
      </c>
      <c r="L28" s="25"/>
      <c r="M28" s="25"/>
      <c r="N28" s="25"/>
    </row>
    <row r="29" spans="1:14" ht="67.5">
      <c r="A29" s="21">
        <v>15</v>
      </c>
      <c r="B29" s="27" t="s">
        <v>50</v>
      </c>
      <c r="C29" s="27" t="s">
        <v>51</v>
      </c>
      <c r="D29" s="23" t="s">
        <v>52</v>
      </c>
      <c r="E29" s="23" t="s">
        <v>53</v>
      </c>
      <c r="F29" s="28" t="s">
        <v>48</v>
      </c>
      <c r="G29" s="25"/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50</v>
      </c>
      <c r="C30" s="27" t="s">
        <v>51</v>
      </c>
      <c r="D30" s="23" t="s">
        <v>54</v>
      </c>
      <c r="E30" s="23" t="s">
        <v>55</v>
      </c>
      <c r="F30" s="24" t="s">
        <v>48</v>
      </c>
      <c r="G30" s="25"/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50</v>
      </c>
      <c r="C31" s="27" t="s">
        <v>51</v>
      </c>
      <c r="D31" s="23" t="s">
        <v>56</v>
      </c>
      <c r="E31" s="23" t="s">
        <v>55</v>
      </c>
      <c r="F31" s="28" t="s">
        <v>48</v>
      </c>
      <c r="G31" s="25"/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50</v>
      </c>
      <c r="C32" s="27" t="s">
        <v>51</v>
      </c>
      <c r="D32" s="23" t="s">
        <v>57</v>
      </c>
      <c r="E32" s="23" t="s">
        <v>55</v>
      </c>
      <c r="F32" s="28" t="s">
        <v>48</v>
      </c>
      <c r="G32" s="25"/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50</v>
      </c>
      <c r="C33" s="27" t="s">
        <v>58</v>
      </c>
      <c r="D33" s="23" t="s">
        <v>52</v>
      </c>
      <c r="E33" s="23" t="s">
        <v>59</v>
      </c>
      <c r="F33" s="28" t="s">
        <v>48</v>
      </c>
      <c r="G33" s="25">
        <v>12000</v>
      </c>
      <c r="H33" s="25">
        <f t="shared" ref="H33:K33" si="10">+G33</f>
        <v>12000</v>
      </c>
      <c r="I33" s="25">
        <f t="shared" si="10"/>
        <v>12000</v>
      </c>
      <c r="J33" s="25">
        <f t="shared" si="10"/>
        <v>12000</v>
      </c>
      <c r="K33" s="25">
        <f t="shared" si="10"/>
        <v>12000</v>
      </c>
      <c r="L33" s="25"/>
      <c r="M33" s="25"/>
      <c r="N33" s="25"/>
    </row>
    <row r="34" spans="1:14" ht="78.75">
      <c r="A34" s="21">
        <v>20</v>
      </c>
      <c r="B34" s="27" t="s">
        <v>50</v>
      </c>
      <c r="C34" s="27" t="s">
        <v>58</v>
      </c>
      <c r="D34" s="23" t="s">
        <v>54</v>
      </c>
      <c r="E34" s="23" t="s">
        <v>60</v>
      </c>
      <c r="F34" s="28" t="s">
        <v>48</v>
      </c>
      <c r="G34" s="25">
        <v>210</v>
      </c>
      <c r="H34" s="25">
        <f t="shared" ref="H34:K34" si="11">+G34</f>
        <v>210</v>
      </c>
      <c r="I34" s="25">
        <f t="shared" si="11"/>
        <v>210</v>
      </c>
      <c r="J34" s="25">
        <f t="shared" si="11"/>
        <v>210</v>
      </c>
      <c r="K34" s="25">
        <f t="shared" si="11"/>
        <v>210</v>
      </c>
      <c r="L34" s="25"/>
      <c r="M34" s="25"/>
      <c r="N34" s="25"/>
    </row>
    <row r="35" spans="1:14" ht="78.75">
      <c r="A35" s="21">
        <v>21</v>
      </c>
      <c r="B35" s="27" t="s">
        <v>50</v>
      </c>
      <c r="C35" s="27" t="s">
        <v>58</v>
      </c>
      <c r="D35" s="23" t="s">
        <v>56</v>
      </c>
      <c r="E35" s="23" t="s">
        <v>60</v>
      </c>
      <c r="F35" s="24" t="s">
        <v>48</v>
      </c>
      <c r="G35" s="25">
        <f>170*50</f>
        <v>8500</v>
      </c>
      <c r="H35" s="25">
        <f t="shared" ref="H35:K35" si="12">+G35</f>
        <v>8500</v>
      </c>
      <c r="I35" s="25">
        <f t="shared" si="12"/>
        <v>8500</v>
      </c>
      <c r="J35" s="25">
        <f t="shared" si="12"/>
        <v>8500</v>
      </c>
      <c r="K35" s="25">
        <f t="shared" si="12"/>
        <v>8500</v>
      </c>
      <c r="L35" s="25"/>
      <c r="M35" s="25"/>
      <c r="N35" s="25"/>
    </row>
    <row r="36" spans="1:14" ht="78.75">
      <c r="A36" s="21">
        <v>22</v>
      </c>
      <c r="B36" s="27" t="s">
        <v>50</v>
      </c>
      <c r="C36" s="27" t="s">
        <v>58</v>
      </c>
      <c r="D36" s="23" t="s">
        <v>57</v>
      </c>
      <c r="E36" s="23" t="s">
        <v>60</v>
      </c>
      <c r="F36" s="28" t="s">
        <v>48</v>
      </c>
      <c r="G36" s="25">
        <f>170*100</f>
        <v>17000</v>
      </c>
      <c r="H36" s="25">
        <f t="shared" ref="H36:K36" si="13">+G36</f>
        <v>17000</v>
      </c>
      <c r="I36" s="25">
        <f t="shared" si="13"/>
        <v>17000</v>
      </c>
      <c r="J36" s="25">
        <f t="shared" si="13"/>
        <v>17000</v>
      </c>
      <c r="K36" s="25">
        <f t="shared" si="13"/>
        <v>17000</v>
      </c>
      <c r="L36" s="25"/>
      <c r="M36" s="25"/>
      <c r="N36" s="25"/>
    </row>
    <row r="37" spans="1:14" ht="56.25">
      <c r="A37" s="21">
        <v>23</v>
      </c>
      <c r="B37" s="27" t="s">
        <v>50</v>
      </c>
      <c r="C37" s="27" t="s">
        <v>61</v>
      </c>
      <c r="D37" s="23" t="s">
        <v>52</v>
      </c>
      <c r="E37" s="23" t="s">
        <v>62</v>
      </c>
      <c r="F37" s="28" t="s">
        <v>48</v>
      </c>
      <c r="G37" s="25">
        <v>12000</v>
      </c>
      <c r="H37" s="25">
        <f t="shared" ref="H37:K37" si="14">+G37</f>
        <v>12000</v>
      </c>
      <c r="I37" s="25">
        <f t="shared" si="14"/>
        <v>12000</v>
      </c>
      <c r="J37" s="25">
        <f t="shared" si="14"/>
        <v>12000</v>
      </c>
      <c r="K37" s="25">
        <f t="shared" si="14"/>
        <v>12000</v>
      </c>
      <c r="L37" s="25"/>
      <c r="M37" s="25"/>
      <c r="N37" s="25"/>
    </row>
    <row r="38" spans="1:14" ht="67.5">
      <c r="A38" s="21">
        <v>24</v>
      </c>
      <c r="B38" s="27" t="s">
        <v>50</v>
      </c>
      <c r="C38" s="27" t="s">
        <v>61</v>
      </c>
      <c r="D38" s="23" t="s">
        <v>54</v>
      </c>
      <c r="E38" s="23" t="s">
        <v>63</v>
      </c>
      <c r="F38" s="28" t="s">
        <v>48</v>
      </c>
      <c r="G38" s="25">
        <f>170*20</f>
        <v>3400</v>
      </c>
      <c r="H38" s="25">
        <f t="shared" ref="H38:K38" si="15">+G38</f>
        <v>3400</v>
      </c>
      <c r="I38" s="25">
        <f t="shared" si="15"/>
        <v>3400</v>
      </c>
      <c r="J38" s="25">
        <f t="shared" si="15"/>
        <v>3400</v>
      </c>
      <c r="K38" s="25">
        <f t="shared" si="15"/>
        <v>3400</v>
      </c>
      <c r="L38" s="25"/>
      <c r="M38" s="25"/>
      <c r="N38" s="25"/>
    </row>
    <row r="39" spans="1:14" ht="67.5">
      <c r="A39" s="21">
        <v>25</v>
      </c>
      <c r="B39" s="27" t="s">
        <v>50</v>
      </c>
      <c r="C39" s="27" t="s">
        <v>61</v>
      </c>
      <c r="D39" s="23" t="s">
        <v>56</v>
      </c>
      <c r="E39" s="23" t="s">
        <v>63</v>
      </c>
      <c r="F39" s="28" t="s">
        <v>48</v>
      </c>
      <c r="G39" s="25">
        <f>170*50</f>
        <v>8500</v>
      </c>
      <c r="H39" s="25">
        <f t="shared" ref="H39:K39" si="16">+G39</f>
        <v>8500</v>
      </c>
      <c r="I39" s="25">
        <f t="shared" si="16"/>
        <v>8500</v>
      </c>
      <c r="J39" s="25">
        <f t="shared" si="16"/>
        <v>8500</v>
      </c>
      <c r="K39" s="25">
        <f t="shared" si="16"/>
        <v>8500</v>
      </c>
      <c r="L39" s="25"/>
      <c r="M39" s="25"/>
      <c r="N39" s="25"/>
    </row>
    <row r="40" spans="1:14" ht="67.5">
      <c r="A40" s="21">
        <v>26</v>
      </c>
      <c r="B40" s="27" t="s">
        <v>50</v>
      </c>
      <c r="C40" s="27" t="s">
        <v>61</v>
      </c>
      <c r="D40" s="23" t="s">
        <v>57</v>
      </c>
      <c r="E40" s="23" t="s">
        <v>63</v>
      </c>
      <c r="F40" s="28" t="s">
        <v>48</v>
      </c>
      <c r="G40" s="25">
        <f>170*100</f>
        <v>17000</v>
      </c>
      <c r="H40" s="25">
        <f t="shared" ref="H40:K40" si="17">+G40</f>
        <v>17000</v>
      </c>
      <c r="I40" s="25">
        <f t="shared" si="17"/>
        <v>17000</v>
      </c>
      <c r="J40" s="25">
        <f t="shared" si="17"/>
        <v>17000</v>
      </c>
      <c r="K40" s="25">
        <f t="shared" si="17"/>
        <v>17000</v>
      </c>
      <c r="L40" s="25"/>
      <c r="M40" s="25"/>
      <c r="N40" s="25"/>
    </row>
    <row r="41" spans="1:14" ht="67.5">
      <c r="A41" s="21">
        <v>27</v>
      </c>
      <c r="B41" s="27" t="s">
        <v>64</v>
      </c>
      <c r="C41" s="21" t="s">
        <v>61</v>
      </c>
      <c r="D41" s="23" t="s">
        <v>65</v>
      </c>
      <c r="E41" s="23" t="s">
        <v>66</v>
      </c>
      <c r="F41" s="28" t="s">
        <v>48</v>
      </c>
      <c r="G41" s="25">
        <v>4000</v>
      </c>
      <c r="H41" s="25">
        <f t="shared" ref="H41:K41" si="18">+G41</f>
        <v>4000</v>
      </c>
      <c r="I41" s="25">
        <f t="shared" si="18"/>
        <v>4000</v>
      </c>
      <c r="J41" s="25">
        <f t="shared" si="18"/>
        <v>4000</v>
      </c>
      <c r="K41" s="25">
        <f t="shared" si="18"/>
        <v>4000</v>
      </c>
      <c r="L41" s="25"/>
      <c r="M41" s="25"/>
      <c r="N41" s="25"/>
    </row>
    <row r="42" spans="1:14" ht="78.75">
      <c r="A42" s="29">
        <v>28</v>
      </c>
      <c r="B42" s="21" t="s">
        <v>64</v>
      </c>
      <c r="C42" s="30" t="s">
        <v>67</v>
      </c>
      <c r="D42" s="23" t="s">
        <v>65</v>
      </c>
      <c r="E42" s="23" t="s">
        <v>68</v>
      </c>
      <c r="F42" s="28" t="s">
        <v>48</v>
      </c>
      <c r="G42" s="25">
        <v>4000</v>
      </c>
      <c r="H42" s="25">
        <f t="shared" ref="H42:K42" si="19">+G42</f>
        <v>4000</v>
      </c>
      <c r="I42" s="25">
        <f t="shared" si="19"/>
        <v>4000</v>
      </c>
      <c r="J42" s="25">
        <f t="shared" si="19"/>
        <v>4000</v>
      </c>
      <c r="K42" s="25">
        <f t="shared" si="19"/>
        <v>4000</v>
      </c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8" t="s">
        <v>69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00000000-0009-0000-0000-000000000000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00000000-0002-0000-0000-000000000000}"/>
    <dataValidation allowBlank="1" showInputMessage="1" showErrorMessage="1" promptTitle="IMPORTANTE" prompt="Solo se aceptan valores númericos" sqref="F31:F42 F29 E37:E41 G15:N42" xr:uid="{00000000-0002-0000-0000-000001000000}"/>
  </dataValidations>
  <pageMargins left="0.70866141732283472" right="0.70866141732283472" top="0.74803149606299213" bottom="0.74803149606299213" header="0.31496062992125984" footer="0.31496062992125984"/>
  <pageSetup scale="43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70</v>
      </c>
      <c r="B1" s="50"/>
      <c r="C1" s="50"/>
      <c r="D1" s="50"/>
      <c r="E1" s="50"/>
      <c r="F1" s="1" t="s">
        <v>71</v>
      </c>
      <c r="G1" s="2">
        <v>3</v>
      </c>
    </row>
    <row r="2" spans="1:7" ht="15.75" thickBot="1">
      <c r="A2" s="1" t="s">
        <v>71</v>
      </c>
      <c r="B2" s="1" t="s">
        <v>72</v>
      </c>
      <c r="C2" s="1" t="s">
        <v>73</v>
      </c>
      <c r="D2" s="1" t="s">
        <v>74</v>
      </c>
      <c r="E2" s="1" t="s">
        <v>75</v>
      </c>
      <c r="F2" s="1" t="s">
        <v>76</v>
      </c>
      <c r="G2" s="1" t="s">
        <v>77</v>
      </c>
    </row>
    <row r="3" spans="1:7" ht="14.45" customHeight="1">
      <c r="A3" s="51">
        <v>1</v>
      </c>
      <c r="B3" s="53" t="s">
        <v>78</v>
      </c>
      <c r="C3" s="55">
        <v>45188</v>
      </c>
      <c r="D3" s="53" t="s">
        <v>79</v>
      </c>
      <c r="E3" s="11" t="s">
        <v>80</v>
      </c>
      <c r="F3" s="11" t="s">
        <v>81</v>
      </c>
      <c r="G3" s="11" t="s">
        <v>82</v>
      </c>
    </row>
    <row r="4" spans="1:7" ht="27">
      <c r="A4" s="52"/>
      <c r="B4" s="54"/>
      <c r="C4" s="56"/>
      <c r="D4" s="54"/>
      <c r="E4" s="12" t="s">
        <v>83</v>
      </c>
      <c r="F4" s="12" t="s">
        <v>84</v>
      </c>
      <c r="G4" s="12" t="s">
        <v>85</v>
      </c>
    </row>
    <row r="5" spans="1:7" ht="24.95" customHeight="1">
      <c r="A5" s="46" t="s">
        <v>86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0F0138A8-0F8C-44F6-9BF4-65255ECF55F6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2024-09-17T15:59:33Z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