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_xlnm.Print_Area" localSheetId="0">'Sheet1'!$B$1:$L$91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<sst xmlns="http://schemas.openxmlformats.org/spreadsheetml/2006/main" count="140" uniqueCount="96">
  <si>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</si>
  <si>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</si>
  <si>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</si>
  <si>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</si>
  <si>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</si>
  <si>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</si>
  <si>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</si>
  <si>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</si>
  <si>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</si>
  <si>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</si>
  <si>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</si>
  <si>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</si>
  <si>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</si>
  <si>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</si>
  <si>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</si>
  <si>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</si>
  <si>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</si>
  <si>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</si>
  <si>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</si>
  <si>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</si>
  <si>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</si>
  <si>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</si>
  <si>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</si>
  <si>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</si>
  <si>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</si>
  <si>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</si>
  <si>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</si>
  <si>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</si>
  <si>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</si>
  <si>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</si>
  <si>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</si>
  <si>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</si>
  <si>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</si>
  <si>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</si>
  <si>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</si>
  <si>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</si>
  <si>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</si>
  <si>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</si>
  <si>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</si>
  <si>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</si>
  <si>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</si>
  <si>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</si>
  <si>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</si>
  <si>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</si>
  <si>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</si>
  <si>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</si>
  <si>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</si>
  <si>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</si>
  <si>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</si>
  <si>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</si>
  <si>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</si>
  <si>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</si>
  <si>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</si>
  <si>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</si>
  <si>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</si>
  <si>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</si>
  <si>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</si>
  <si>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</si>
  <si>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</si>
  <si>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</si>
  <si>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</si>
  <si>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</si>
  <si>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</si>
  <si>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</si>
  <si>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</si>
  <si>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</si>
  <si>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</si>
  <si>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</si>
  <si>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</si>
  <si>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</si>
  <si>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</si>
  <si>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</si>
  <si>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</si>
  <si>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</si>
  <si>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</si>
  <si>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</si>
  <si>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</si>
  <si>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</si>
  <si>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 xml:space="preserve">Servicio de Aseo, Cafeteria </t>
  </si>
  <si>
    <t>A-02-02-02-05</t>
  </si>
  <si>
    <t>A-02-02-02-06</t>
  </si>
  <si>
    <t>A-02-02-02-08</t>
  </si>
  <si>
    <t xml:space="preserve"> Operario de aseo tiempo completo (125), Operario de cafetería tiempo completo (51), Operario de mantenimiento (10), Coordinador de tiempo completo (5), Operario de aseo y cafeteria medio tiempo (1) </t>
  </si>
  <si>
    <t>423409718-423483118-423510618-423547018-423402718-423475718-423503218-423533518-423589418-423394218-423467118-423494818-423522818-423575818</t>
  </si>
  <si>
    <t>65537319-65544319-65617919-65691119-65654219-65550019-65631819-65658219-65693019-65557519-65640219-65660319-65696119</t>
  </si>
  <si>
    <t>75296519-75363019-86138719-75692019-75637419-75305819-75367519-75644019-75716319-75313219-75374019-75651119-75725419</t>
  </si>
  <si>
    <t>80909519-80975619-81328919-81607319-80939919-81007119-81334019-81614619-81340119-81620519-81015019</t>
  </si>
  <si>
    <t>124453119-133410819-134107319-124505219-124525119-124454619-133415119-134108819-124510219-124527519-124459619-133417819-134112119-124517119</t>
  </si>
  <si>
    <t>190744619-190765119-190790419-190819119-190748319-190769019-190795719-190812719-190821719-190750719-190775619-190799219</t>
  </si>
  <si>
    <t>206542119-203751719-203802019-206660319-206550019-203756819-206667219-203824519-206555619-203764219-206604719-206674419</t>
  </si>
  <si>
    <t>Valor Total de Contrato y/o Convenio : $3.814,763,971,79</t>
  </si>
  <si>
    <t>245718-245518-245618-4219-4319-4419-44018-43818-43918-3719-4319-4219-38218-38018-38118-3219-3319-3419-29018-28818-28918-2919-3019-3119-15718-15818-2519-2419-45319-71919-79019-231619-25119-45219-71819-78919-231519-25019-45119-71719-78819-231419</t>
  </si>
  <si>
    <t>249881719-249989619-250067619-250136219-250166619-249891019-250006519-250073919-250141519-250175319-249904419-250047619-250088519-250147519</t>
  </si>
  <si>
    <t>Factura COL2-1590</t>
  </si>
  <si>
    <t xml:space="preserve">Como supervisor del contrato 168  de 2018 certifico que Union Temporal Eminser Soloaseo , Contratista , cumplió con el Servicio Aseo y Cafeteria, insumos  del período comprendido entre el 1 de agosto de 2019 y el 30 de agosto  de 2019, como consta en la factura COL2- 1590  por valor $ 296,257,663  Se anexa Certificado de Pago de aportes  a seguridad scocial firmado  por el señor Nelson Orlando Espitia   y Angela Espitia Pinto y otro firmado por Hector Edgar  Camargo. Planilla   de pago detallada  No 8496767685     </t>
  </si>
  <si>
    <t>1 de agosto 2019 al 30 de agosto de 2019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</si>
</sst>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&quot;$&quot;* #,##0_-;\-&quot;$&quot;* #,##0_-;_-&quot;$&quot;* &quot;-&quot;??_-;_-@_-"/>
    <numFmt numFmtId="195" formatCode="[$-240A]d&quot; de &quot;mmmm&quot; de &quot;yyyy;@"/>
    <numFmt numFmtId="196" formatCode="[$$-240A]#,##0;\-[$$-240A]#,##0"/>
    <numFmt numFmtId="197" formatCode="mmm\-yyyy"/>
    <numFmt numFmtId="198" formatCode="_-[$$-240A]\ * #,##0.00_ ;_-[$$-240A]\ * \-#,##0.00\ ;_-[$$-240A]\ * &quot;-&quot;??_ ;_-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[$-240A]dddd\,\ dd&quot; de &quot;mmmm&quot; de &quot;yyyy"/>
    <numFmt numFmtId="204" formatCode="0.0%"/>
    <numFmt numFmtId="205" formatCode="&quot;$&quot;\ #,##0"/>
    <numFmt numFmtId="206" formatCode="[$$-240A]\ #,##0"/>
    <numFmt numFmtId="207" formatCode="&quot;$&quot;\ #,##0.0"/>
    <numFmt numFmtId="208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204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top" wrapText="1"/>
      <protection/>
    </xf>
    <xf numFmtId="14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195" fontId="7" fillId="0" borderId="11" xfId="0" applyNumberFormat="1" applyFont="1" applyFill="1" applyBorder="1" applyAlignment="1" applyProtection="1">
      <alignment horizontal="left" vertical="center" wrapText="1"/>
      <protection/>
    </xf>
    <xf numFmtId="205" fontId="7" fillId="0" borderId="12" xfId="49" applyNumberFormat="1" applyFont="1" applyFill="1" applyBorder="1" applyAlignment="1" applyProtection="1">
      <alignment horizontal="right" vertical="center" wrapText="1"/>
      <protection/>
    </xf>
    <xf numFmtId="205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195" fontId="7" fillId="0" borderId="12" xfId="0" applyNumberFormat="1" applyFont="1" applyFill="1" applyBorder="1" applyAlignment="1" applyProtection="1">
      <alignment horizontal="left" vertical="center" wrapText="1"/>
      <protection/>
    </xf>
    <xf numFmtId="195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5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206" fontId="7" fillId="0" borderId="11" xfId="0" applyNumberFormat="1" applyFont="1" applyFill="1" applyBorder="1" applyAlignment="1" applyProtection="1">
      <alignment horizontal="center" vertical="center" wrapText="1"/>
      <protection/>
    </xf>
    <xf numFmtId="206" fontId="7" fillId="0" borderId="11" xfId="0" applyNumberFormat="1" applyFont="1" applyFill="1" applyBorder="1" applyAlignment="1" applyProtection="1">
      <alignment horizontal="right" vertical="center" wrapText="1"/>
      <protection/>
    </xf>
    <xf numFmtId="9" fontId="7" fillId="0" borderId="11" xfId="53" applyFont="1" applyFill="1" applyBorder="1" applyAlignment="1" applyProtection="1">
      <alignment horizontal="center" vertical="center" wrapText="1"/>
      <protection/>
    </xf>
    <xf numFmtId="208" fontId="7" fillId="0" borderId="12" xfId="49" applyNumberFormat="1" applyFont="1" applyFill="1" applyBorder="1" applyAlignment="1" applyProtection="1">
      <alignment vertical="center" wrapText="1"/>
      <protection/>
    </xf>
    <xf numFmtId="208" fontId="7" fillId="0" borderId="14" xfId="49" applyNumberFormat="1" applyFont="1" applyFill="1" applyBorder="1" applyAlignment="1" applyProtection="1">
      <alignment vertical="center" wrapText="1"/>
      <protection/>
    </xf>
    <xf numFmtId="169" fontId="7" fillId="0" borderId="11" xfId="49" applyFont="1" applyFill="1" applyBorder="1" applyAlignment="1" applyProtection="1">
      <alignment horizontal="center" vertical="center" wrapText="1"/>
      <protection/>
    </xf>
    <xf numFmtId="169" fontId="7" fillId="0" borderId="11" xfId="49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7"/>
  <sheetViews>
    <sheetView showGridLines="0" tabSelected="1" view="pageBreakPreview" zoomScale="82" zoomScaleNormal="55" zoomScaleSheetLayoutView="82" zoomScalePageLayoutView="0" workbookViewId="0" topLeftCell="A73">
      <selection activeCell="N12" sqref="N12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2.7109375" style="3" customWidth="1"/>
    <col min="12" max="12" width="22.710937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46"/>
      <c r="C1" s="46"/>
      <c r="D1" s="46" t="s">
        <v>60</v>
      </c>
      <c r="E1" s="46"/>
      <c r="F1" s="46"/>
      <c r="G1" s="46"/>
      <c r="H1" s="46"/>
      <c r="I1" s="46"/>
      <c r="J1" s="46"/>
      <c r="K1" s="46"/>
      <c r="L1" s="46"/>
    </row>
    <row r="2" spans="2:12" ht="42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49" t="s">
        <v>0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37.5" customHeight="1">
      <c r="B5" s="34" t="s">
        <v>1</v>
      </c>
      <c r="C5" s="36"/>
      <c r="D5" s="34" t="s">
        <v>68</v>
      </c>
      <c r="E5" s="35"/>
      <c r="F5" s="36"/>
      <c r="G5" s="34" t="s">
        <v>2</v>
      </c>
      <c r="H5" s="35"/>
      <c r="I5" s="35"/>
      <c r="J5" s="36"/>
      <c r="K5" s="34" t="s">
        <v>3</v>
      </c>
      <c r="L5" s="36"/>
    </row>
    <row r="6" spans="2:12" ht="35.25" customHeight="1">
      <c r="B6" s="44">
        <v>43740</v>
      </c>
      <c r="C6" s="45"/>
      <c r="D6" s="44" t="s">
        <v>95</v>
      </c>
      <c r="E6" s="47"/>
      <c r="F6" s="48"/>
      <c r="G6" s="37" t="s">
        <v>70</v>
      </c>
      <c r="H6" s="37"/>
      <c r="I6" s="37"/>
      <c r="J6" s="37"/>
      <c r="K6" s="27" t="s">
        <v>66</v>
      </c>
      <c r="L6" s="43"/>
    </row>
    <row r="7" spans="2:12" ht="19.5" customHeight="1">
      <c r="B7" s="29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31.5" customHeight="1">
      <c r="B8" s="8" t="s">
        <v>52</v>
      </c>
      <c r="C8" s="8" t="s">
        <v>71</v>
      </c>
      <c r="D8" s="8" t="s">
        <v>53</v>
      </c>
      <c r="E8" s="34" t="s">
        <v>72</v>
      </c>
      <c r="F8" s="35"/>
      <c r="G8" s="36"/>
      <c r="H8" s="8" t="s">
        <v>54</v>
      </c>
      <c r="I8" s="7"/>
      <c r="J8" s="8" t="s">
        <v>55</v>
      </c>
      <c r="K8" s="27"/>
      <c r="L8" s="43"/>
    </row>
    <row r="9" spans="2:12" ht="36" customHeight="1">
      <c r="B9" s="37" t="s">
        <v>73</v>
      </c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19.5" customHeight="1">
      <c r="B10" s="34" t="s">
        <v>5</v>
      </c>
      <c r="C10" s="35"/>
      <c r="D10" s="35"/>
      <c r="E10" s="35"/>
      <c r="F10" s="36"/>
      <c r="G10" s="8" t="s">
        <v>6</v>
      </c>
      <c r="H10" s="8" t="s">
        <v>7</v>
      </c>
      <c r="I10" s="34" t="s">
        <v>8</v>
      </c>
      <c r="J10" s="36"/>
      <c r="K10" s="60" t="s">
        <v>9</v>
      </c>
      <c r="L10" s="60"/>
    </row>
    <row r="11" spans="2:12" ht="19.5" customHeight="1">
      <c r="B11" s="17" t="s">
        <v>74</v>
      </c>
      <c r="C11" s="18"/>
      <c r="D11" s="18"/>
      <c r="E11" s="18"/>
      <c r="F11" s="14"/>
      <c r="G11" s="8">
        <v>2018</v>
      </c>
      <c r="H11" s="8">
        <v>14818</v>
      </c>
      <c r="I11" s="20">
        <v>43314</v>
      </c>
      <c r="J11" s="14"/>
      <c r="K11" s="70"/>
      <c r="L11" s="70">
        <v>3580800</v>
      </c>
    </row>
    <row r="12" spans="2:12" ht="19.5" customHeight="1">
      <c r="B12" s="17" t="s">
        <v>74</v>
      </c>
      <c r="C12" s="18"/>
      <c r="D12" s="18"/>
      <c r="E12" s="18"/>
      <c r="F12" s="14"/>
      <c r="G12" s="8">
        <v>2018</v>
      </c>
      <c r="H12" s="8">
        <v>13118</v>
      </c>
      <c r="I12" s="20">
        <v>43314</v>
      </c>
      <c r="J12" s="14"/>
      <c r="K12" s="70"/>
      <c r="L12" s="70">
        <v>3580800</v>
      </c>
    </row>
    <row r="13" spans="2:12" ht="19.5" customHeight="1">
      <c r="B13" s="17" t="s">
        <v>74</v>
      </c>
      <c r="C13" s="18"/>
      <c r="D13" s="18"/>
      <c r="E13" s="18"/>
      <c r="F13" s="14"/>
      <c r="G13" s="8">
        <v>2018</v>
      </c>
      <c r="H13" s="8">
        <v>39618</v>
      </c>
      <c r="I13" s="20">
        <v>43314</v>
      </c>
      <c r="J13" s="14"/>
      <c r="K13" s="70"/>
      <c r="L13" s="70">
        <v>17904000</v>
      </c>
    </row>
    <row r="14" spans="2:12" ht="19.5" customHeight="1">
      <c r="B14" s="17" t="s">
        <v>74</v>
      </c>
      <c r="C14" s="18"/>
      <c r="D14" s="18"/>
      <c r="E14" s="18"/>
      <c r="F14" s="14"/>
      <c r="G14" s="8">
        <v>2018</v>
      </c>
      <c r="H14" s="8">
        <v>15618</v>
      </c>
      <c r="I14" s="20">
        <v>43314</v>
      </c>
      <c r="J14" s="14"/>
      <c r="K14" s="70"/>
      <c r="L14" s="70">
        <v>7161600</v>
      </c>
    </row>
    <row r="15" spans="2:12" ht="19.5" customHeight="1">
      <c r="B15" s="17" t="s">
        <v>75</v>
      </c>
      <c r="C15" s="18"/>
      <c r="D15" s="18"/>
      <c r="E15" s="18"/>
      <c r="F15" s="14"/>
      <c r="G15" s="8">
        <v>2018</v>
      </c>
      <c r="H15" s="8">
        <v>15418</v>
      </c>
      <c r="I15" s="20">
        <v>43314</v>
      </c>
      <c r="J15" s="14"/>
      <c r="K15" s="70"/>
      <c r="L15" s="70">
        <v>103175904</v>
      </c>
    </row>
    <row r="16" spans="2:12" ht="19.5" customHeight="1">
      <c r="B16" s="17" t="s">
        <v>75</v>
      </c>
      <c r="C16" s="18"/>
      <c r="D16" s="18"/>
      <c r="E16" s="18"/>
      <c r="F16" s="14"/>
      <c r="G16" s="8">
        <v>2018</v>
      </c>
      <c r="H16" s="8">
        <v>39418</v>
      </c>
      <c r="I16" s="20">
        <v>43314</v>
      </c>
      <c r="J16" s="14"/>
      <c r="K16" s="70"/>
      <c r="L16" s="70">
        <v>141957808</v>
      </c>
    </row>
    <row r="17" spans="2:12" ht="19.5" customHeight="1">
      <c r="B17" s="17" t="s">
        <v>75</v>
      </c>
      <c r="C17" s="18"/>
      <c r="D17" s="18"/>
      <c r="E17" s="18"/>
      <c r="F17" s="14"/>
      <c r="G17" s="8">
        <v>2018</v>
      </c>
      <c r="H17" s="8">
        <v>12918</v>
      </c>
      <c r="I17" s="20">
        <v>43314</v>
      </c>
      <c r="J17" s="14"/>
      <c r="K17" s="70"/>
      <c r="L17" s="70">
        <v>40071204</v>
      </c>
    </row>
    <row r="18" spans="2:12" ht="19.5" customHeight="1">
      <c r="B18" s="17" t="s">
        <v>75</v>
      </c>
      <c r="C18" s="18"/>
      <c r="D18" s="18"/>
      <c r="E18" s="18"/>
      <c r="F18" s="14"/>
      <c r="G18" s="8">
        <v>2018</v>
      </c>
      <c r="H18" s="8">
        <v>14618</v>
      </c>
      <c r="I18" s="20">
        <v>43314</v>
      </c>
      <c r="J18" s="14"/>
      <c r="K18" s="70"/>
      <c r="L18" s="70">
        <v>95090704</v>
      </c>
    </row>
    <row r="19" spans="2:12" ht="19.5" customHeight="1">
      <c r="B19" s="17" t="s">
        <v>75</v>
      </c>
      <c r="C19" s="18"/>
      <c r="D19" s="18"/>
      <c r="E19" s="18"/>
      <c r="F19" s="14"/>
      <c r="G19" s="8">
        <v>2018</v>
      </c>
      <c r="H19" s="8">
        <v>8318</v>
      </c>
      <c r="I19" s="20">
        <v>43314</v>
      </c>
      <c r="J19" s="14"/>
      <c r="K19" s="70"/>
      <c r="L19" s="70">
        <v>24089100</v>
      </c>
    </row>
    <row r="20" spans="2:12" ht="19.5" customHeight="1">
      <c r="B20" s="17" t="s">
        <v>76</v>
      </c>
      <c r="C20" s="18"/>
      <c r="D20" s="18"/>
      <c r="E20" s="18"/>
      <c r="F20" s="19"/>
      <c r="G20" s="8">
        <v>2018</v>
      </c>
      <c r="H20" s="8">
        <v>39518</v>
      </c>
      <c r="I20" s="20">
        <v>43314</v>
      </c>
      <c r="J20" s="20"/>
      <c r="K20" s="70"/>
      <c r="L20" s="70">
        <v>32098536</v>
      </c>
    </row>
    <row r="21" spans="2:12" ht="19.5" customHeight="1">
      <c r="B21" s="17" t="s">
        <v>76</v>
      </c>
      <c r="C21" s="18"/>
      <c r="D21" s="18"/>
      <c r="E21" s="18"/>
      <c r="F21" s="19"/>
      <c r="G21" s="8">
        <v>2018</v>
      </c>
      <c r="H21" s="8">
        <v>14718</v>
      </c>
      <c r="I21" s="20">
        <v>43314</v>
      </c>
      <c r="J21" s="20"/>
      <c r="K21" s="71"/>
      <c r="L21" s="71">
        <v>38151600</v>
      </c>
    </row>
    <row r="22" spans="2:12" ht="19.5" customHeight="1">
      <c r="B22" s="17" t="s">
        <v>76</v>
      </c>
      <c r="C22" s="18"/>
      <c r="D22" s="18"/>
      <c r="E22" s="18"/>
      <c r="F22" s="19"/>
      <c r="G22" s="8">
        <v>2018</v>
      </c>
      <c r="H22" s="8">
        <v>15518</v>
      </c>
      <c r="I22" s="20">
        <v>43314</v>
      </c>
      <c r="J22" s="20"/>
      <c r="K22" s="71"/>
      <c r="L22" s="71">
        <v>59783400</v>
      </c>
    </row>
    <row r="23" spans="2:12" ht="19.5" customHeight="1">
      <c r="B23" s="17" t="s">
        <v>76</v>
      </c>
      <c r="C23" s="18"/>
      <c r="D23" s="18"/>
      <c r="E23" s="18"/>
      <c r="F23" s="19"/>
      <c r="G23" s="8">
        <v>2018</v>
      </c>
      <c r="H23" s="8">
        <v>13018</v>
      </c>
      <c r="I23" s="15">
        <v>43314</v>
      </c>
      <c r="J23" s="16"/>
      <c r="K23" s="71"/>
      <c r="L23" s="71">
        <v>25770400</v>
      </c>
    </row>
    <row r="24" spans="2:12" ht="19.5" customHeight="1">
      <c r="B24" s="17" t="s">
        <v>76</v>
      </c>
      <c r="C24" s="18"/>
      <c r="D24" s="18"/>
      <c r="E24" s="18"/>
      <c r="F24" s="19"/>
      <c r="G24" s="8">
        <v>2018</v>
      </c>
      <c r="H24" s="8">
        <v>8418</v>
      </c>
      <c r="I24" s="15">
        <v>43314</v>
      </c>
      <c r="J24" s="16"/>
      <c r="K24" s="71"/>
      <c r="L24" s="71">
        <v>24089100</v>
      </c>
    </row>
    <row r="25" spans="2:12" ht="19.5" customHeight="1">
      <c r="B25" s="27" t="s">
        <v>81</v>
      </c>
      <c r="C25" s="28"/>
      <c r="D25" s="28"/>
      <c r="E25" s="28"/>
      <c r="F25" s="19"/>
      <c r="G25" s="8">
        <v>2019</v>
      </c>
      <c r="H25" s="8">
        <v>1519</v>
      </c>
      <c r="I25" s="15">
        <v>43469</v>
      </c>
      <c r="J25" s="16"/>
      <c r="K25" s="71"/>
      <c r="L25" s="71">
        <v>192465461.08</v>
      </c>
    </row>
    <row r="26" spans="2:12" ht="19.5" customHeight="1">
      <c r="B26" s="27" t="s">
        <v>81</v>
      </c>
      <c r="C26" s="28"/>
      <c r="D26" s="28"/>
      <c r="E26" s="28"/>
      <c r="F26" s="19"/>
      <c r="G26" s="8">
        <v>2019</v>
      </c>
      <c r="H26" s="8">
        <v>1719</v>
      </c>
      <c r="I26" s="15">
        <v>43469</v>
      </c>
      <c r="J26" s="16"/>
      <c r="K26" s="71"/>
      <c r="L26" s="71">
        <v>456728887.09</v>
      </c>
    </row>
    <row r="27" spans="2:12" ht="19.5" customHeight="1">
      <c r="B27" s="27" t="s">
        <v>81</v>
      </c>
      <c r="C27" s="28"/>
      <c r="D27" s="28"/>
      <c r="E27" s="28"/>
      <c r="F27" s="19"/>
      <c r="G27" s="8">
        <v>2019</v>
      </c>
      <c r="H27" s="8">
        <v>2319</v>
      </c>
      <c r="I27" s="15">
        <v>43469</v>
      </c>
      <c r="J27" s="16"/>
      <c r="K27" s="71"/>
      <c r="L27" s="71">
        <v>495562802.6</v>
      </c>
    </row>
    <row r="28" spans="2:12" ht="19.5" customHeight="1">
      <c r="B28" s="27" t="s">
        <v>81</v>
      </c>
      <c r="C28" s="28"/>
      <c r="D28" s="28"/>
      <c r="E28" s="28"/>
      <c r="F28" s="19"/>
      <c r="G28" s="8">
        <v>2019</v>
      </c>
      <c r="H28" s="8">
        <v>4519</v>
      </c>
      <c r="I28" s="15">
        <v>43469</v>
      </c>
      <c r="J28" s="16"/>
      <c r="K28" s="71"/>
      <c r="L28" s="71">
        <v>681835639.5</v>
      </c>
    </row>
    <row r="29" spans="2:12" ht="19.5" customHeight="1">
      <c r="B29" s="27" t="s">
        <v>81</v>
      </c>
      <c r="C29" s="28"/>
      <c r="D29" s="28"/>
      <c r="E29" s="28"/>
      <c r="F29" s="19"/>
      <c r="G29" s="8">
        <v>2019</v>
      </c>
      <c r="H29" s="8">
        <v>719</v>
      </c>
      <c r="I29" s="15">
        <v>43469</v>
      </c>
      <c r="J29" s="16"/>
      <c r="K29" s="71"/>
      <c r="L29" s="71">
        <v>115702037.27</v>
      </c>
    </row>
    <row r="30" spans="2:12" ht="19.5" customHeight="1">
      <c r="B30" s="27" t="s">
        <v>80</v>
      </c>
      <c r="C30" s="28"/>
      <c r="D30" s="28"/>
      <c r="E30" s="28"/>
      <c r="F30" s="19"/>
      <c r="G30" s="8">
        <v>2019</v>
      </c>
      <c r="H30" s="8">
        <v>4619</v>
      </c>
      <c r="I30" s="15">
        <v>43469</v>
      </c>
      <c r="J30" s="16"/>
      <c r="K30" s="71"/>
      <c r="L30" s="71">
        <v>154172046.69</v>
      </c>
    </row>
    <row r="31" spans="2:12" ht="19.5" customHeight="1">
      <c r="B31" s="27" t="s">
        <v>80</v>
      </c>
      <c r="C31" s="28"/>
      <c r="D31" s="28"/>
      <c r="E31" s="28"/>
      <c r="F31" s="19"/>
      <c r="G31" s="8">
        <v>2019</v>
      </c>
      <c r="H31" s="8">
        <v>1819</v>
      </c>
      <c r="I31" s="15">
        <v>43469</v>
      </c>
      <c r="J31" s="16"/>
      <c r="K31" s="71"/>
      <c r="L31" s="71">
        <v>183245437.45</v>
      </c>
    </row>
    <row r="32" spans="2:12" ht="19.5" customHeight="1">
      <c r="B32" s="27" t="s">
        <v>80</v>
      </c>
      <c r="C32" s="28"/>
      <c r="D32" s="28"/>
      <c r="E32" s="28"/>
      <c r="F32" s="19"/>
      <c r="G32" s="8">
        <v>2019</v>
      </c>
      <c r="H32" s="8">
        <v>2919</v>
      </c>
      <c r="I32" s="15">
        <v>43469</v>
      </c>
      <c r="J32" s="16"/>
      <c r="K32" s="71"/>
      <c r="L32" s="71">
        <v>287144845.43</v>
      </c>
    </row>
    <row r="33" spans="2:12" ht="19.5" customHeight="1">
      <c r="B33" s="27" t="s">
        <v>79</v>
      </c>
      <c r="C33" s="28"/>
      <c r="D33" s="28"/>
      <c r="E33" s="28"/>
      <c r="F33" s="19"/>
      <c r="G33" s="8">
        <v>2019</v>
      </c>
      <c r="H33" s="8">
        <v>2819</v>
      </c>
      <c r="I33" s="15">
        <v>43469</v>
      </c>
      <c r="J33" s="16"/>
      <c r="K33" s="71"/>
      <c r="L33" s="71">
        <v>34397784.75</v>
      </c>
    </row>
    <row r="34" spans="2:12" ht="19.5" customHeight="1">
      <c r="B34" s="27" t="s">
        <v>79</v>
      </c>
      <c r="C34" s="28"/>
      <c r="D34" s="28"/>
      <c r="E34" s="28"/>
      <c r="F34" s="19"/>
      <c r="G34" s="8">
        <v>2019</v>
      </c>
      <c r="H34" s="8">
        <v>4719</v>
      </c>
      <c r="I34" s="15">
        <v>43469</v>
      </c>
      <c r="J34" s="16"/>
      <c r="K34" s="71"/>
      <c r="L34" s="71">
        <v>85994461.87</v>
      </c>
    </row>
    <row r="35" spans="2:12" ht="19.5" customHeight="1">
      <c r="B35" s="27" t="s">
        <v>81</v>
      </c>
      <c r="C35" s="28"/>
      <c r="D35" s="28"/>
      <c r="E35" s="28"/>
      <c r="F35" s="19"/>
      <c r="G35" s="8">
        <v>2019</v>
      </c>
      <c r="H35" s="8">
        <v>619</v>
      </c>
      <c r="I35" s="15">
        <v>43469</v>
      </c>
      <c r="J35" s="16"/>
      <c r="K35" s="71"/>
      <c r="L35" s="71">
        <v>115702037.27</v>
      </c>
    </row>
    <row r="36" spans="2:12" ht="19.5" customHeight="1">
      <c r="B36" s="27" t="s">
        <v>80</v>
      </c>
      <c r="C36" s="28"/>
      <c r="D36" s="28"/>
      <c r="E36" s="28"/>
      <c r="F36" s="19"/>
      <c r="G36" s="8">
        <v>2019</v>
      </c>
      <c r="H36" s="8">
        <v>1619</v>
      </c>
      <c r="I36" s="15">
        <v>43469</v>
      </c>
      <c r="J36" s="16"/>
      <c r="K36" s="71"/>
      <c r="L36" s="71">
        <v>123777462.05</v>
      </c>
    </row>
    <row r="37" spans="2:12" ht="19.5" customHeight="1">
      <c r="B37" s="27" t="s">
        <v>79</v>
      </c>
      <c r="C37" s="28"/>
      <c r="D37" s="28"/>
      <c r="E37" s="28"/>
      <c r="F37" s="17"/>
      <c r="G37" s="8">
        <v>2019</v>
      </c>
      <c r="H37" s="8">
        <v>1919</v>
      </c>
      <c r="I37" s="15">
        <v>43469</v>
      </c>
      <c r="J37" s="16"/>
      <c r="K37" s="71"/>
      <c r="L37" s="71">
        <v>17198892.37</v>
      </c>
    </row>
    <row r="38" spans="2:12" ht="19.5" customHeight="1">
      <c r="B38" s="27" t="s">
        <v>79</v>
      </c>
      <c r="C38" s="28"/>
      <c r="D38" s="28"/>
      <c r="E38" s="28"/>
      <c r="F38" s="19"/>
      <c r="G38" s="8">
        <v>2019</v>
      </c>
      <c r="H38" s="8">
        <v>1719</v>
      </c>
      <c r="I38" s="15">
        <v>43469</v>
      </c>
      <c r="J38" s="16"/>
      <c r="K38" s="71"/>
      <c r="L38" s="71">
        <v>17198892.37</v>
      </c>
    </row>
    <row r="39" spans="2:12" ht="19.5" customHeight="1">
      <c r="B39" s="27" t="s">
        <v>81</v>
      </c>
      <c r="C39" s="28"/>
      <c r="D39" s="28"/>
      <c r="E39" s="28"/>
      <c r="F39" s="19"/>
      <c r="G39" s="8">
        <v>2019</v>
      </c>
      <c r="H39" s="8">
        <v>34619</v>
      </c>
      <c r="I39" s="15">
        <v>43670</v>
      </c>
      <c r="J39" s="16"/>
      <c r="K39" s="71"/>
      <c r="L39" s="71">
        <v>15201531</v>
      </c>
    </row>
    <row r="40" spans="2:12" ht="19.5" customHeight="1">
      <c r="B40" s="27" t="s">
        <v>81</v>
      </c>
      <c r="C40" s="28"/>
      <c r="D40" s="28"/>
      <c r="E40" s="28"/>
      <c r="F40" s="19"/>
      <c r="G40" s="8">
        <v>2019</v>
      </c>
      <c r="H40" s="8">
        <v>13219</v>
      </c>
      <c r="I40" s="15">
        <v>43670</v>
      </c>
      <c r="J40" s="16"/>
      <c r="K40" s="71"/>
      <c r="L40" s="71">
        <v>17866240</v>
      </c>
    </row>
    <row r="41" spans="2:12" ht="19.5" customHeight="1">
      <c r="B41" s="27" t="s">
        <v>81</v>
      </c>
      <c r="C41" s="28"/>
      <c r="D41" s="28"/>
      <c r="E41" s="28"/>
      <c r="F41" s="19"/>
      <c r="G41" s="8">
        <v>2019</v>
      </c>
      <c r="H41" s="8">
        <v>12519</v>
      </c>
      <c r="I41" s="15">
        <v>43670</v>
      </c>
      <c r="J41" s="16"/>
      <c r="K41" s="71"/>
      <c r="L41" s="71">
        <v>15201532</v>
      </c>
    </row>
    <row r="42" spans="2:12" ht="19.5" customHeight="1">
      <c r="B42" s="27" t="s">
        <v>81</v>
      </c>
      <c r="C42" s="28"/>
      <c r="D42" s="28"/>
      <c r="E42" s="28"/>
      <c r="F42" s="19"/>
      <c r="G42" s="8">
        <v>2019</v>
      </c>
      <c r="H42" s="8">
        <v>10319</v>
      </c>
      <c r="I42" s="15">
        <v>43670</v>
      </c>
      <c r="J42" s="16"/>
      <c r="K42" s="71"/>
      <c r="L42" s="71">
        <v>15201532</v>
      </c>
    </row>
    <row r="43" spans="2:12" ht="19.5" customHeight="1">
      <c r="B43" s="27" t="s">
        <v>81</v>
      </c>
      <c r="C43" s="28"/>
      <c r="D43" s="28"/>
      <c r="E43" s="28"/>
      <c r="F43" s="19"/>
      <c r="G43" s="8">
        <v>2019</v>
      </c>
      <c r="H43" s="8">
        <v>7719</v>
      </c>
      <c r="I43" s="15">
        <v>43670</v>
      </c>
      <c r="J43" s="16"/>
      <c r="K43" s="71"/>
      <c r="L43" s="71">
        <v>15663888</v>
      </c>
    </row>
    <row r="44" spans="2:12" ht="19.5" customHeight="1">
      <c r="B44" s="27" t="s">
        <v>80</v>
      </c>
      <c r="C44" s="28"/>
      <c r="D44" s="28"/>
      <c r="E44" s="28"/>
      <c r="F44" s="19"/>
      <c r="G44" s="8">
        <v>2019</v>
      </c>
      <c r="H44" s="8">
        <v>34719</v>
      </c>
      <c r="I44" s="15">
        <v>43670</v>
      </c>
      <c r="J44" s="16"/>
      <c r="K44" s="71"/>
      <c r="L44" s="71">
        <v>16911759</v>
      </c>
    </row>
    <row r="45" spans="2:12" ht="19.5" customHeight="1">
      <c r="B45" s="27" t="s">
        <v>80</v>
      </c>
      <c r="C45" s="28"/>
      <c r="D45" s="28"/>
      <c r="E45" s="28"/>
      <c r="F45" s="19"/>
      <c r="G45" s="8">
        <v>2019</v>
      </c>
      <c r="H45" s="8">
        <v>13319</v>
      </c>
      <c r="I45" s="15">
        <v>43670</v>
      </c>
      <c r="J45" s="16"/>
      <c r="K45" s="71"/>
      <c r="L45" s="71">
        <v>19576468</v>
      </c>
    </row>
    <row r="46" spans="2:12" ht="19.5" customHeight="1">
      <c r="B46" s="27" t="s">
        <v>80</v>
      </c>
      <c r="C46" s="28"/>
      <c r="D46" s="28"/>
      <c r="E46" s="28"/>
      <c r="F46" s="19"/>
      <c r="G46" s="8">
        <v>2019</v>
      </c>
      <c r="H46" s="8">
        <v>12619</v>
      </c>
      <c r="I46" s="15">
        <v>43670</v>
      </c>
      <c r="J46" s="16"/>
      <c r="K46" s="71"/>
      <c r="L46" s="71">
        <v>16911759</v>
      </c>
    </row>
    <row r="47" spans="2:12" ht="19.5" customHeight="1">
      <c r="B47" s="27" t="s">
        <v>80</v>
      </c>
      <c r="C47" s="28"/>
      <c r="D47" s="28"/>
      <c r="E47" s="28"/>
      <c r="F47" s="19"/>
      <c r="G47" s="8">
        <v>2019</v>
      </c>
      <c r="H47" s="8">
        <v>10419</v>
      </c>
      <c r="I47" s="15">
        <v>43670</v>
      </c>
      <c r="J47" s="16"/>
      <c r="K47" s="71"/>
      <c r="L47" s="71">
        <v>16911759</v>
      </c>
    </row>
    <row r="48" spans="2:12" ht="19.5" customHeight="1">
      <c r="B48" s="27" t="s">
        <v>80</v>
      </c>
      <c r="C48" s="28"/>
      <c r="D48" s="28"/>
      <c r="E48" s="28"/>
      <c r="F48" s="19"/>
      <c r="G48" s="8">
        <v>2019</v>
      </c>
      <c r="H48" s="8">
        <v>7819</v>
      </c>
      <c r="I48" s="15">
        <v>43670</v>
      </c>
      <c r="J48" s="16"/>
      <c r="K48" s="71"/>
      <c r="L48" s="71">
        <v>17374115</v>
      </c>
    </row>
    <row r="49" spans="2:12" ht="19.5" customHeight="1">
      <c r="B49" s="27" t="s">
        <v>79</v>
      </c>
      <c r="C49" s="28"/>
      <c r="D49" s="28"/>
      <c r="E49" s="28"/>
      <c r="F49" s="19"/>
      <c r="G49" s="8">
        <v>2019</v>
      </c>
      <c r="H49" s="8">
        <v>34819</v>
      </c>
      <c r="I49" s="15">
        <v>43670</v>
      </c>
      <c r="J49" s="16"/>
      <c r="K49" s="71"/>
      <c r="L49" s="71">
        <v>16911759</v>
      </c>
    </row>
    <row r="50" spans="2:12" ht="19.5" customHeight="1">
      <c r="B50" s="27" t="s">
        <v>79</v>
      </c>
      <c r="C50" s="28"/>
      <c r="D50" s="28"/>
      <c r="E50" s="28"/>
      <c r="F50" s="19"/>
      <c r="G50" s="8">
        <v>2019</v>
      </c>
      <c r="H50" s="8">
        <v>13419</v>
      </c>
      <c r="I50" s="15">
        <v>43670</v>
      </c>
      <c r="J50" s="16"/>
      <c r="K50" s="71"/>
      <c r="L50" s="71">
        <v>19576468</v>
      </c>
    </row>
    <row r="51" spans="2:12" ht="19.5" customHeight="1">
      <c r="B51" s="27" t="s">
        <v>79</v>
      </c>
      <c r="C51" s="28"/>
      <c r="D51" s="28"/>
      <c r="E51" s="28"/>
      <c r="F51" s="19"/>
      <c r="G51" s="8">
        <v>2019</v>
      </c>
      <c r="H51" s="8">
        <v>12719</v>
      </c>
      <c r="I51" s="15">
        <v>43670</v>
      </c>
      <c r="J51" s="16"/>
      <c r="K51" s="71"/>
      <c r="L51" s="71">
        <v>16911759</v>
      </c>
    </row>
    <row r="52" spans="2:12" ht="19.5" customHeight="1">
      <c r="B52" s="27" t="s">
        <v>79</v>
      </c>
      <c r="C52" s="28"/>
      <c r="D52" s="28"/>
      <c r="E52" s="28"/>
      <c r="F52" s="19"/>
      <c r="G52" s="8">
        <v>2019</v>
      </c>
      <c r="H52" s="8">
        <v>10519</v>
      </c>
      <c r="I52" s="15">
        <v>43670</v>
      </c>
      <c r="J52" s="16"/>
      <c r="K52" s="71"/>
      <c r="L52" s="71">
        <v>16911759</v>
      </c>
    </row>
    <row r="53" spans="2:12" ht="28.5" customHeight="1">
      <c r="B53" s="27" t="s">
        <v>63</v>
      </c>
      <c r="C53" s="42"/>
      <c r="D53" s="42"/>
      <c r="E53" s="42"/>
      <c r="F53" s="43"/>
      <c r="G53" s="8"/>
      <c r="H53" s="8"/>
      <c r="I53" s="44"/>
      <c r="J53" s="45"/>
      <c r="K53" s="68">
        <f>SUM(L11:L52)</f>
        <v>3814763971.7899995</v>
      </c>
      <c r="L53" s="69"/>
    </row>
    <row r="54" spans="2:12" ht="29.25" customHeight="1">
      <c r="B54" s="34" t="s">
        <v>10</v>
      </c>
      <c r="C54" s="36"/>
      <c r="D54" s="34" t="s">
        <v>12</v>
      </c>
      <c r="E54" s="36"/>
      <c r="F54" s="34" t="s">
        <v>56</v>
      </c>
      <c r="G54" s="36"/>
      <c r="H54" s="8" t="s">
        <v>13</v>
      </c>
      <c r="I54" s="34" t="s">
        <v>15</v>
      </c>
      <c r="J54" s="36"/>
      <c r="K54" s="34" t="s">
        <v>17</v>
      </c>
      <c r="L54" s="36"/>
    </row>
    <row r="55" spans="2:12" ht="39.75" customHeight="1">
      <c r="B55" s="40">
        <f>K53</f>
        <v>3814763971.7899995</v>
      </c>
      <c r="C55" s="41"/>
      <c r="D55" s="40">
        <f>B55</f>
        <v>3814763971.7899995</v>
      </c>
      <c r="E55" s="41"/>
      <c r="F55" s="39">
        <v>43402</v>
      </c>
      <c r="G55" s="39"/>
      <c r="H55" s="7" t="s">
        <v>77</v>
      </c>
      <c r="I55" s="39">
        <v>43405</v>
      </c>
      <c r="J55" s="39"/>
      <c r="K55" s="44">
        <v>43799</v>
      </c>
      <c r="L55" s="45"/>
    </row>
    <row r="56" spans="2:12" ht="19.5" customHeight="1">
      <c r="B56" s="29" t="s">
        <v>11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2" ht="33" customHeight="1">
      <c r="B57" s="34" t="s">
        <v>57</v>
      </c>
      <c r="C57" s="36"/>
      <c r="D57" s="34" t="s">
        <v>58</v>
      </c>
      <c r="E57" s="36"/>
      <c r="F57" s="34" t="s">
        <v>14</v>
      </c>
      <c r="G57" s="35"/>
      <c r="H57" s="36"/>
      <c r="I57" s="34" t="s">
        <v>16</v>
      </c>
      <c r="J57" s="36"/>
      <c r="K57" s="34" t="s">
        <v>18</v>
      </c>
      <c r="L57" s="36"/>
    </row>
    <row r="58" spans="2:12" ht="99" customHeight="1">
      <c r="B58" s="50" t="s">
        <v>65</v>
      </c>
      <c r="C58" s="50"/>
      <c r="D58" s="50" t="s">
        <v>65</v>
      </c>
      <c r="E58" s="50"/>
      <c r="F58" s="27" t="s">
        <v>91</v>
      </c>
      <c r="G58" s="42"/>
      <c r="H58" s="43"/>
      <c r="I58" s="39">
        <v>43404</v>
      </c>
      <c r="J58" s="39"/>
      <c r="K58" s="44">
        <v>43402</v>
      </c>
      <c r="L58" s="45"/>
    </row>
    <row r="59" spans="2:12" ht="19.5" customHeight="1">
      <c r="B59" s="29" t="s">
        <v>19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2:12" ht="19.5" customHeight="1">
      <c r="B60" s="7"/>
      <c r="C60" s="34" t="s">
        <v>23</v>
      </c>
      <c r="D60" s="36"/>
      <c r="E60" s="34" t="s">
        <v>22</v>
      </c>
      <c r="F60" s="36"/>
      <c r="G60" s="8" t="s">
        <v>25</v>
      </c>
      <c r="H60" s="34" t="s">
        <v>9</v>
      </c>
      <c r="I60" s="36"/>
      <c r="J60" s="34" t="s">
        <v>28</v>
      </c>
      <c r="K60" s="35"/>
      <c r="L60" s="36"/>
    </row>
    <row r="61" spans="2:12" ht="21" customHeight="1">
      <c r="B61" s="7" t="s">
        <v>62</v>
      </c>
      <c r="C61" s="37">
        <v>1</v>
      </c>
      <c r="D61" s="37"/>
      <c r="E61" s="38">
        <v>43721</v>
      </c>
      <c r="F61" s="37"/>
      <c r="G61" s="7"/>
      <c r="H61" s="62">
        <f>SUM(L39:L52)</f>
        <v>237132328</v>
      </c>
      <c r="I61" s="62"/>
      <c r="J61" s="37"/>
      <c r="K61" s="37"/>
      <c r="L61" s="37"/>
    </row>
    <row r="62" spans="2:12" ht="19.5" customHeight="1">
      <c r="B62" s="29" t="s">
        <v>20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2" ht="19.5" customHeight="1">
      <c r="B63" s="37" t="s">
        <v>90</v>
      </c>
      <c r="C63" s="37"/>
      <c r="D63" s="37"/>
      <c r="E63" s="37"/>
      <c r="F63" s="37"/>
      <c r="G63" s="37"/>
      <c r="H63" s="50" t="s">
        <v>61</v>
      </c>
      <c r="I63" s="50"/>
      <c r="J63" s="50"/>
      <c r="K63" s="50"/>
      <c r="L63" s="50"/>
    </row>
    <row r="64" spans="2:12" ht="19.5" customHeight="1">
      <c r="B64" s="60" t="s">
        <v>21</v>
      </c>
      <c r="C64" s="60"/>
      <c r="D64" s="60"/>
      <c r="E64" s="60"/>
      <c r="F64" s="60"/>
      <c r="G64" s="60"/>
      <c r="H64" s="60" t="s">
        <v>26</v>
      </c>
      <c r="I64" s="60"/>
      <c r="J64" s="60"/>
      <c r="K64" s="60"/>
      <c r="L64" s="60"/>
    </row>
    <row r="65" spans="2:12" ht="27.75" customHeight="1">
      <c r="B65" s="34" t="s">
        <v>22</v>
      </c>
      <c r="C65" s="36"/>
      <c r="D65" s="34" t="s">
        <v>24</v>
      </c>
      <c r="E65" s="36"/>
      <c r="F65" s="8" t="s">
        <v>59</v>
      </c>
      <c r="G65" s="8" t="s">
        <v>9</v>
      </c>
      <c r="H65" s="8" t="s">
        <v>27</v>
      </c>
      <c r="I65" s="34" t="s">
        <v>9</v>
      </c>
      <c r="J65" s="36"/>
      <c r="K65" s="8" t="s">
        <v>29</v>
      </c>
      <c r="L65" s="8" t="s">
        <v>30</v>
      </c>
    </row>
    <row r="66" spans="2:12" ht="100.5" customHeight="1">
      <c r="B66" s="23">
        <v>43461</v>
      </c>
      <c r="C66" s="24"/>
      <c r="D66" s="25" t="s">
        <v>83</v>
      </c>
      <c r="E66" s="26"/>
      <c r="F66" s="22"/>
      <c r="G66" s="66">
        <v>515268067</v>
      </c>
      <c r="H66" s="67">
        <f>G66/$K$53</f>
        <v>0.1350720702015598</v>
      </c>
      <c r="I66" s="34"/>
      <c r="J66" s="61"/>
      <c r="K66" s="8"/>
      <c r="L66" s="8"/>
    </row>
    <row r="67" spans="2:12" ht="107.25" customHeight="1">
      <c r="B67" s="23">
        <v>43550</v>
      </c>
      <c r="C67" s="24"/>
      <c r="D67" s="25" t="s">
        <v>84</v>
      </c>
      <c r="E67" s="26"/>
      <c r="F67" s="22"/>
      <c r="G67" s="66">
        <v>279038823</v>
      </c>
      <c r="H67" s="67">
        <f>G67/$K$53</f>
        <v>0.07314707412135561</v>
      </c>
      <c r="I67" s="12"/>
      <c r="J67" s="21"/>
      <c r="K67" s="8"/>
      <c r="L67" s="8"/>
    </row>
    <row r="68" spans="2:12" ht="106.5" customHeight="1">
      <c r="B68" s="23">
        <v>43559</v>
      </c>
      <c r="C68" s="24"/>
      <c r="D68" s="25" t="s">
        <v>85</v>
      </c>
      <c r="E68" s="26"/>
      <c r="F68" s="22"/>
      <c r="G68" s="66">
        <v>301562985</v>
      </c>
      <c r="H68" s="67">
        <f>G68/$K$53</f>
        <v>0.07905154479544321</v>
      </c>
      <c r="I68" s="12"/>
      <c r="J68" s="21"/>
      <c r="K68" s="8"/>
      <c r="L68" s="8"/>
    </row>
    <row r="69" spans="2:12" ht="89.25" customHeight="1">
      <c r="B69" s="23">
        <v>43566</v>
      </c>
      <c r="C69" s="24"/>
      <c r="D69" s="25" t="s">
        <v>86</v>
      </c>
      <c r="E69" s="26"/>
      <c r="F69" s="22"/>
      <c r="G69" s="66">
        <v>41134221</v>
      </c>
      <c r="H69" s="67">
        <f>G69/$K$53</f>
        <v>0.010782900673327532</v>
      </c>
      <c r="I69" s="12"/>
      <c r="J69" s="21"/>
      <c r="K69" s="8"/>
      <c r="L69" s="8"/>
    </row>
    <row r="70" spans="2:12" ht="103.5" customHeight="1">
      <c r="B70" s="23">
        <v>43616</v>
      </c>
      <c r="C70" s="24"/>
      <c r="D70" s="25" t="s">
        <v>87</v>
      </c>
      <c r="E70" s="26"/>
      <c r="F70" s="22"/>
      <c r="G70" s="66">
        <v>302063268</v>
      </c>
      <c r="H70" s="67">
        <f>G70/$K$53</f>
        <v>0.07918268868893166</v>
      </c>
      <c r="I70" s="12"/>
      <c r="J70" s="21"/>
      <c r="K70" s="8"/>
      <c r="L70" s="8"/>
    </row>
    <row r="71" spans="2:12" ht="86.25" customHeight="1">
      <c r="B71" s="23">
        <v>43665</v>
      </c>
      <c r="C71" s="24"/>
      <c r="D71" s="25" t="s">
        <v>88</v>
      </c>
      <c r="E71" s="26"/>
      <c r="F71" s="22"/>
      <c r="G71" s="66">
        <f>299561116+297174641</f>
        <v>596735757</v>
      </c>
      <c r="H71" s="67">
        <f>G71/$K$53</f>
        <v>0.15642796288652008</v>
      </c>
      <c r="I71" s="12"/>
      <c r="J71" s="21"/>
      <c r="K71" s="8"/>
      <c r="L71" s="8"/>
    </row>
    <row r="72" spans="2:12" ht="105.75" customHeight="1">
      <c r="B72" s="23">
        <v>43678</v>
      </c>
      <c r="C72" s="24"/>
      <c r="D72" s="63" t="s">
        <v>89</v>
      </c>
      <c r="E72" s="64"/>
      <c r="F72" s="22"/>
      <c r="G72" s="66">
        <v>297228693</v>
      </c>
      <c r="H72" s="67">
        <f>G72/$K$53</f>
        <v>0.07791535602149759</v>
      </c>
      <c r="I72" s="12"/>
      <c r="J72" s="21"/>
      <c r="K72" s="8"/>
      <c r="L72" s="8"/>
    </row>
    <row r="73" spans="2:12" ht="123.75" customHeight="1">
      <c r="B73" s="23">
        <v>43713</v>
      </c>
      <c r="C73" s="24"/>
      <c r="D73" s="63" t="s">
        <v>92</v>
      </c>
      <c r="E73" s="64"/>
      <c r="F73" s="22"/>
      <c r="G73" s="65">
        <v>301626263</v>
      </c>
      <c r="H73" s="67">
        <f>G73/$K$53</f>
        <v>0.07906813245341313</v>
      </c>
      <c r="I73" s="12"/>
      <c r="J73" s="21"/>
      <c r="K73" s="8"/>
      <c r="L73" s="8"/>
    </row>
    <row r="74" spans="2:12" ht="19.5" customHeight="1">
      <c r="B74" s="29" t="s">
        <v>31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2:12" ht="19.5" customHeight="1">
      <c r="B75" s="34" t="s">
        <v>32</v>
      </c>
      <c r="C75" s="35"/>
      <c r="D75" s="35"/>
      <c r="E75" s="36"/>
      <c r="F75" s="34" t="s">
        <v>33</v>
      </c>
      <c r="G75" s="35"/>
      <c r="H75" s="35"/>
      <c r="I75" s="36"/>
      <c r="J75" s="34" t="s">
        <v>34</v>
      </c>
      <c r="K75" s="35"/>
      <c r="L75" s="36"/>
    </row>
    <row r="76" spans="2:12" ht="53.25" customHeight="1">
      <c r="B76" s="31" t="s">
        <v>73</v>
      </c>
      <c r="C76" s="32"/>
      <c r="D76" s="32"/>
      <c r="E76" s="33"/>
      <c r="F76" s="31" t="s">
        <v>78</v>
      </c>
      <c r="G76" s="32"/>
      <c r="H76" s="32"/>
      <c r="I76" s="33"/>
      <c r="J76" s="31" t="s">
        <v>93</v>
      </c>
      <c r="K76" s="32"/>
      <c r="L76" s="33"/>
    </row>
    <row r="77" spans="2:12" ht="15">
      <c r="B77" s="37" t="s">
        <v>35</v>
      </c>
      <c r="C77" s="37"/>
      <c r="D77" s="37"/>
      <c r="E77" s="37"/>
      <c r="F77" s="37" t="s">
        <v>37</v>
      </c>
      <c r="G77" s="37"/>
      <c r="H77" s="37"/>
      <c r="I77" s="37"/>
      <c r="J77" s="27" t="s">
        <v>22</v>
      </c>
      <c r="K77" s="43"/>
      <c r="L77" s="7" t="s">
        <v>38</v>
      </c>
    </row>
    <row r="78" spans="2:12" ht="78" customHeight="1">
      <c r="B78" s="30" t="s">
        <v>73</v>
      </c>
      <c r="C78" s="30"/>
      <c r="D78" s="30"/>
      <c r="E78" s="30"/>
      <c r="F78" s="59" t="s">
        <v>82</v>
      </c>
      <c r="G78" s="59"/>
      <c r="H78" s="59"/>
      <c r="I78" s="59"/>
      <c r="J78" s="51"/>
      <c r="K78" s="53"/>
      <c r="L78" s="11">
        <v>0.76</v>
      </c>
    </row>
    <row r="79" spans="2:12" ht="15">
      <c r="B79" s="29" t="s">
        <v>36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2:12" ht="18.75" customHeight="1">
      <c r="B80" s="51" t="s">
        <v>69</v>
      </c>
      <c r="C80" s="52"/>
      <c r="D80" s="52"/>
      <c r="E80" s="52"/>
      <c r="F80" s="52"/>
      <c r="G80" s="52"/>
      <c r="H80" s="52"/>
      <c r="I80" s="52"/>
      <c r="J80" s="52"/>
      <c r="K80" s="52"/>
      <c r="L80" s="53"/>
    </row>
    <row r="81" spans="2:12" ht="15">
      <c r="B81" s="29" t="s">
        <v>39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 ht="15">
      <c r="B82" s="34" t="s">
        <v>40</v>
      </c>
      <c r="C82" s="36"/>
      <c r="D82" s="34" t="s">
        <v>41</v>
      </c>
      <c r="E82" s="35"/>
      <c r="F82" s="36"/>
      <c r="G82" s="8" t="s">
        <v>42</v>
      </c>
      <c r="H82" s="34" t="s">
        <v>43</v>
      </c>
      <c r="I82" s="35"/>
      <c r="J82" s="36"/>
      <c r="K82" s="34" t="s">
        <v>44</v>
      </c>
      <c r="L82" s="36"/>
    </row>
    <row r="83" spans="2:12" ht="15">
      <c r="B83" s="12"/>
      <c r="C83" s="14"/>
      <c r="D83" s="12"/>
      <c r="E83" s="13"/>
      <c r="F83" s="14"/>
      <c r="G83" s="8"/>
      <c r="H83" s="12"/>
      <c r="I83" s="13"/>
      <c r="J83" s="14"/>
      <c r="K83" s="12"/>
      <c r="L83" s="14"/>
    </row>
    <row r="84" spans="2:12" ht="15">
      <c r="B84" s="55"/>
      <c r="C84" s="57"/>
      <c r="D84" s="51"/>
      <c r="E84" s="52"/>
      <c r="F84" s="53"/>
      <c r="G84" s="10"/>
      <c r="H84" s="51"/>
      <c r="I84" s="52"/>
      <c r="J84" s="53"/>
      <c r="K84" s="51"/>
      <c r="L84" s="53"/>
    </row>
    <row r="85" spans="2:12" ht="33.75" customHeight="1">
      <c r="B85" s="29" t="s">
        <v>45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2:12" ht="47.25" customHeight="1">
      <c r="B86" s="55" t="s">
        <v>94</v>
      </c>
      <c r="C86" s="56"/>
      <c r="D86" s="56"/>
      <c r="E86" s="56"/>
      <c r="F86" s="56"/>
      <c r="G86" s="56"/>
      <c r="H86" s="56"/>
      <c r="I86" s="56"/>
      <c r="J86" s="56"/>
      <c r="K86" s="56"/>
      <c r="L86" s="57"/>
    </row>
    <row r="87" spans="2:12" ht="15">
      <c r="B87" s="29" t="s">
        <v>46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2:12" ht="15">
      <c r="B88" s="9" t="s">
        <v>50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2:12" ht="17.25" customHeight="1">
      <c r="B89" s="9" t="s">
        <v>47</v>
      </c>
      <c r="C89" s="37" t="s">
        <v>67</v>
      </c>
      <c r="D89" s="37"/>
      <c r="E89" s="37"/>
      <c r="F89" s="37"/>
      <c r="G89" s="37"/>
      <c r="H89" s="37"/>
      <c r="I89" s="37"/>
      <c r="J89" s="37"/>
      <c r="K89" s="37"/>
      <c r="L89" s="37"/>
    </row>
    <row r="90" spans="2:12" ht="22.5" customHeight="1">
      <c r="B90" s="9" t="s">
        <v>48</v>
      </c>
      <c r="C90" s="37" t="s">
        <v>64</v>
      </c>
      <c r="D90" s="37"/>
      <c r="E90" s="37"/>
      <c r="F90" s="37"/>
      <c r="G90" s="37"/>
      <c r="H90" s="37"/>
      <c r="I90" s="37"/>
      <c r="J90" s="37"/>
      <c r="K90" s="37"/>
      <c r="L90" s="37"/>
    </row>
    <row r="91" spans="2:12" ht="54.75" customHeight="1">
      <c r="B91" s="9" t="s">
        <v>49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2:12" ht="19.5" customHeight="1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ht="20.25" customHeight="1">
      <c r="B93" s="58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2:12" ht="29.25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89.25" customHeight="1">
      <c r="B95" s="54" t="s">
        <v>51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2:12" ht="24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20.2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ht="48.75" customHeight="1"/>
    <row r="99" ht="41.25" customHeight="1"/>
    <row r="100" ht="24" customHeight="1"/>
    <row r="101" ht="19.5" customHeight="1"/>
    <row r="102" ht="19.5" customHeight="1"/>
    <row r="103" ht="19.5" customHeight="1"/>
    <row r="104" ht="19.5" customHeight="1"/>
    <row r="105" ht="29.25" customHeight="1"/>
    <row r="106" ht="19.5" customHeight="1"/>
    <row r="107" ht="19.5" customHeight="1"/>
    <row r="108" ht="10.5" customHeight="1"/>
    <row r="109" ht="27.7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137">
    <mergeCell ref="B52:E52"/>
    <mergeCell ref="B73:C73"/>
    <mergeCell ref="D73:E73"/>
    <mergeCell ref="K58:L58"/>
    <mergeCell ref="K55:L55"/>
    <mergeCell ref="K54:L54"/>
    <mergeCell ref="K53:L53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72:C72"/>
    <mergeCell ref="D72:E72"/>
    <mergeCell ref="H64:L64"/>
    <mergeCell ref="H61:I61"/>
    <mergeCell ref="J61:L61"/>
    <mergeCell ref="B58:C58"/>
    <mergeCell ref="B59:L59"/>
    <mergeCell ref="E60:F60"/>
    <mergeCell ref="C61:D61"/>
    <mergeCell ref="H63:L63"/>
    <mergeCell ref="B64:G64"/>
    <mergeCell ref="D84:F84"/>
    <mergeCell ref="B66:C66"/>
    <mergeCell ref="D66:E66"/>
    <mergeCell ref="I66:J66"/>
    <mergeCell ref="B82:C82"/>
    <mergeCell ref="B80:L80"/>
    <mergeCell ref="H82:J82"/>
    <mergeCell ref="B81:L81"/>
    <mergeCell ref="B79:L79"/>
    <mergeCell ref="J75:L75"/>
    <mergeCell ref="B87:L87"/>
    <mergeCell ref="F54:G54"/>
    <mergeCell ref="J77:K77"/>
    <mergeCell ref="F78:I78"/>
    <mergeCell ref="B84:C84"/>
    <mergeCell ref="K57:L57"/>
    <mergeCell ref="K82:L82"/>
    <mergeCell ref="D82:F82"/>
    <mergeCell ref="B62:L62"/>
    <mergeCell ref="B57:C57"/>
    <mergeCell ref="B95:L95"/>
    <mergeCell ref="C89:L89"/>
    <mergeCell ref="C90:L90"/>
    <mergeCell ref="C91:L91"/>
    <mergeCell ref="K84:L84"/>
    <mergeCell ref="B86:L86"/>
    <mergeCell ref="B93:L93"/>
    <mergeCell ref="C88:L88"/>
    <mergeCell ref="B85:L85"/>
    <mergeCell ref="H84:J84"/>
    <mergeCell ref="B65:C65"/>
    <mergeCell ref="C60:D60"/>
    <mergeCell ref="I53:J53"/>
    <mergeCell ref="D65:E65"/>
    <mergeCell ref="B63:G63"/>
    <mergeCell ref="I65:J65"/>
    <mergeCell ref="I54:J54"/>
    <mergeCell ref="H60:I60"/>
    <mergeCell ref="D57:E57"/>
    <mergeCell ref="I57:J57"/>
    <mergeCell ref="D58:E58"/>
    <mergeCell ref="B53:F53"/>
    <mergeCell ref="B54:C54"/>
    <mergeCell ref="B55:C55"/>
    <mergeCell ref="F57:H57"/>
    <mergeCell ref="I58:J58"/>
    <mergeCell ref="D1:L2"/>
    <mergeCell ref="D6:F6"/>
    <mergeCell ref="G6:J6"/>
    <mergeCell ref="K6:L6"/>
    <mergeCell ref="B1:C2"/>
    <mergeCell ref="B4:L4"/>
    <mergeCell ref="B5:C5"/>
    <mergeCell ref="D5:F5"/>
    <mergeCell ref="G5:J5"/>
    <mergeCell ref="K5:L5"/>
    <mergeCell ref="B6:C6"/>
    <mergeCell ref="E8:G8"/>
    <mergeCell ref="B10:F10"/>
    <mergeCell ref="K8:L8"/>
    <mergeCell ref="I10:J10"/>
    <mergeCell ref="J60:L60"/>
    <mergeCell ref="E61:F61"/>
    <mergeCell ref="B7:L7"/>
    <mergeCell ref="I55:J55"/>
    <mergeCell ref="D54:E54"/>
    <mergeCell ref="D55:E55"/>
    <mergeCell ref="B9:L9"/>
    <mergeCell ref="K10:L10"/>
    <mergeCell ref="F58:H58"/>
    <mergeCell ref="F55:G55"/>
    <mergeCell ref="J78:K78"/>
    <mergeCell ref="B78:E78"/>
    <mergeCell ref="F76:I76"/>
    <mergeCell ref="B74:L74"/>
    <mergeCell ref="F75:I75"/>
    <mergeCell ref="F77:I77"/>
    <mergeCell ref="B77:E77"/>
    <mergeCell ref="B76:E76"/>
    <mergeCell ref="B75:E75"/>
    <mergeCell ref="J76:L76"/>
    <mergeCell ref="B56:L56"/>
    <mergeCell ref="B31:E31"/>
    <mergeCell ref="B34:E34"/>
    <mergeCell ref="B32:E32"/>
    <mergeCell ref="B33:E33"/>
    <mergeCell ref="B38:E38"/>
    <mergeCell ref="B37:E37"/>
    <mergeCell ref="B36:E36"/>
    <mergeCell ref="B35:E35"/>
    <mergeCell ref="B39:E39"/>
    <mergeCell ref="B25:E25"/>
    <mergeCell ref="B26:E26"/>
    <mergeCell ref="B27:E27"/>
    <mergeCell ref="B28:E28"/>
    <mergeCell ref="B29:E29"/>
    <mergeCell ref="B30:E30"/>
    <mergeCell ref="B71:C71"/>
    <mergeCell ref="D71:E71"/>
    <mergeCell ref="B67:C67"/>
    <mergeCell ref="D67:E67"/>
    <mergeCell ref="B68:C68"/>
    <mergeCell ref="B69:C69"/>
    <mergeCell ref="D68:E68"/>
    <mergeCell ref="D69:E69"/>
    <mergeCell ref="B70:C70"/>
    <mergeCell ref="D70:E70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YULY ROCIO RODRIGUEZ LOPEZ</cp:lastModifiedBy>
  <cp:lastPrinted>2019-10-02T18:04:03Z</cp:lastPrinted>
  <dcterms:created xsi:type="dcterms:W3CDTF">2014-11-20T18:21:57Z</dcterms:created>
  <dcterms:modified xsi:type="dcterms:W3CDTF">2019-10-02T18:04:56Z</dcterms:modified>
  <cp:category/>
  <cp:version/>
  <cp:contentType/>
  <cp:contentStatus/>
</cp:coreProperties>
</file>