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xr:revisionPtr revIDLastSave="0" documentId="8_{36F0B68E-B5C9-4D0F-B7A4-FF52B4F899B7}" xr6:coauthVersionLast="47" xr6:coauthVersionMax="47" xr10:uidLastSave="{00000000-0000-0000-0000-000000000000}"/>
  <bookViews>
    <workbookView xWindow="-120" yWindow="-120" windowWidth="29040" windowHeight="15840" xr2:uid="{1E54AD8F-0BFF-47FC-BDB7-0C98479F1BB6}"/>
  </bookViews>
  <sheets>
    <sheet name="Catálogo Alimentos" sheetId="1" r:id="rId1"/>
    <sheet name="Hoja1" sheetId="2" state="hidden" r:id="rId2"/>
  </sheets>
  <definedNames>
    <definedName name="_xlnm._FilterDatabase" localSheetId="0" hidden="1">'Catálogo Alimentos'!$A$5:$F$5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5" i="2"/>
  <c r="H16" i="2"/>
  <c r="F16" i="2"/>
  <c r="E16" i="2"/>
  <c r="G15" i="2"/>
  <c r="E17" i="2"/>
  <c r="E12" i="2"/>
</calcChain>
</file>

<file path=xl/sharedStrings.xml><?xml version="1.0" encoding="utf-8"?>
<sst xmlns="http://schemas.openxmlformats.org/spreadsheetml/2006/main" count="83" uniqueCount="39">
  <si>
    <r>
      <rPr>
        <b/>
        <sz val="9"/>
        <color theme="1"/>
        <rFont val="Geomanist Light"/>
        <family val="3"/>
      </rPr>
      <t xml:space="preserve">
</t>
    </r>
    <r>
      <rPr>
        <b/>
        <sz val="9"/>
        <color theme="1"/>
        <rFont val="Century Gothic"/>
        <family val="2"/>
      </rPr>
      <t xml:space="preserve">Codigo: </t>
    </r>
    <r>
      <rPr>
        <sz val="9"/>
        <color theme="1"/>
        <rFont val="Century Gothic"/>
        <family val="2"/>
      </rPr>
      <t xml:space="preserve">CCE-GAD-FM-05
</t>
    </r>
    <r>
      <rPr>
        <b/>
        <sz val="9"/>
        <color theme="1"/>
        <rFont val="Century Gothic"/>
        <family val="2"/>
      </rPr>
      <t>Versión</t>
    </r>
    <r>
      <rPr>
        <sz val="9"/>
        <color theme="1"/>
        <rFont val="Century Gothic"/>
        <family val="2"/>
      </rPr>
      <t>: 02 del 08 de agosto de 2022</t>
    </r>
  </si>
  <si>
    <t>ANEXO 8- CATÁLOGO DE ALIMENTOS</t>
  </si>
  <si>
    <t>No.</t>
  </si>
  <si>
    <t>Producto</t>
  </si>
  <si>
    <t>Variedad</t>
  </si>
  <si>
    <t>Origen</t>
  </si>
  <si>
    <t>Unidad</t>
  </si>
  <si>
    <t>Precio ($)</t>
  </si>
  <si>
    <t>Acelga</t>
  </si>
  <si>
    <t>n/a</t>
  </si>
  <si>
    <t>Agricola</t>
  </si>
  <si>
    <t>Kilogramo (KG)</t>
  </si>
  <si>
    <t>Arveja</t>
  </si>
  <si>
    <t>Arveja verde en vaina pastusa</t>
  </si>
  <si>
    <t>Brócoli</t>
  </si>
  <si>
    <t>Cebolla Larga</t>
  </si>
  <si>
    <t>Cebolla junca pastusa.</t>
  </si>
  <si>
    <t>Coco</t>
  </si>
  <si>
    <t xml:space="preserve">Coliflor </t>
  </si>
  <si>
    <t>Frijol</t>
  </si>
  <si>
    <t>Fríjol verde cargamanto</t>
  </si>
  <si>
    <t>Lechuga</t>
  </si>
  <si>
    <t>Batavia o Crespa</t>
  </si>
  <si>
    <t>Limón Tahití</t>
  </si>
  <si>
    <t>Tahití</t>
  </si>
  <si>
    <t>Mazorca</t>
  </si>
  <si>
    <t>Chócolo Mazorca</t>
  </si>
  <si>
    <t>Panela</t>
  </si>
  <si>
    <t>Panela morena, redonda o cuadrada</t>
  </si>
  <si>
    <t>Papa</t>
  </si>
  <si>
    <t>Capira, superior o Parda.</t>
  </si>
  <si>
    <t>Tomate</t>
  </si>
  <si>
    <t>Chonto y larga vida.</t>
  </si>
  <si>
    <t>Cavasa (Cali)</t>
  </si>
  <si>
    <t>Potrerillo (Pasto)</t>
  </si>
  <si>
    <t>Consacá (Nariño)</t>
  </si>
  <si>
    <t>Barrio Bolívar (Popayan)</t>
  </si>
  <si>
    <t>Precio</t>
  </si>
  <si>
    <t>Precios Alimentos Semana del 01/04/2024 al 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</si>
</sst>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9">
    <font>
      <sz val="11"/>
      <color theme="1"/>
      <name val="Calibri"/>
      <family val="2"/>
      <scheme val="minor"/>
    </font>
    <font>
      <b/>
      <sz val="9"/>
      <color rgb="FFFFFFFF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Geomanist Light"/>
      <family val="3"/>
    </font>
    <font>
      <b/>
      <sz val="9"/>
      <color theme="1"/>
      <name val="Geomanist Light"/>
      <family val="3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rgb="FF002060"/>
      <name val="Century Gothic"/>
      <family val="2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101600</xdr:rowOff>
    </xdr:from>
    <xdr:to>
      <xdr:col>1</xdr:col>
      <xdr:colOff>1661897</xdr:colOff>
      <xdr:row>0</xdr:row>
      <xdr:rowOff>677069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9DF70E0B-8A78-425D-B427-A28767240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101600"/>
          <a:ext cx="1655547" cy="575469"/>
        </a:xfrm>
        <a:prstGeom prst="rect">
          <a:avLst/>
        </a:prstGeom>
      </xdr:spPr>
    </xdr:pic>
    <xdr:clientData/>
  </xdr:twoCellAnchor>
  <xdr:twoCellAnchor editAs="oneCell">
    <xdr:from>
      <xdr:col>4</xdr:col>
      <xdr:colOff>88900</xdr:colOff>
      <xdr:row>0</xdr:row>
      <xdr:rowOff>260350</xdr:rowOff>
    </xdr:from>
    <xdr:to>
      <xdr:col>5</xdr:col>
      <xdr:colOff>1494366</xdr:colOff>
      <xdr:row>0</xdr:row>
      <xdr:rowOff>1073943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33F613DE-6FB4-48CD-8017-84B1A6FC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260350"/>
          <a:ext cx="2269066" cy="813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5F0D2-7F3C-490E-96A3-7F808268B6E4}">
  <dimension ref="A1:G20"/>
  <sheetViews>
    <sheetView showGridLines="0" tabSelected="1" workbookViewId="0">
      <selection activeCell="G11" sqref="G11"/>
    </sheetView>
  </sheetViews>
  <sheetFormatPr baseColWidth="10" defaultColWidth="0" defaultRowHeight="15" zeroHeight="1"/>
  <cols>
    <col min="1" max="1" width="3.5703125" bestFit="1" customWidth="1"/>
    <col min="2" max="2" width="26.42578125" customWidth="1"/>
    <col min="3" max="3" width="34.140625" customWidth="1"/>
    <col min="4" max="4" width="22.85546875" customWidth="1"/>
    <col min="5" max="5" width="12.28515625" customWidth="1"/>
    <col min="6" max="6" width="22.7109375" customWidth="1"/>
    <col min="7" max="7" width="11" customWidth="1"/>
    <col min="8" max="16384" width="11" hidden="1"/>
  </cols>
  <sheetData>
    <row r="1" spans="1:6" ht="106.5">
      <c r="B1" s="3" t="s">
        <v>0</v>
      </c>
      <c r="C1" s="20" t="s">
        <v>1</v>
      </c>
      <c r="D1" s="20"/>
    </row>
    <row r="2" spans="1:6">
      <c r="B2" s="9"/>
      <c r="C2" s="20"/>
      <c r="D2" s="20"/>
    </row>
    <row r="3" spans="1:6" ht="40.5">
      <c r="C3" s="21"/>
      <c r="D3" s="21"/>
      <c r="F3" s="10" t="s">
        <v>38</v>
      </c>
    </row>
    <row r="4" spans="1:6" ht="14.45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</row>
    <row r="5" spans="1:6">
      <c r="A5" s="19"/>
      <c r="B5" s="19"/>
      <c r="C5" s="19"/>
      <c r="D5" s="19"/>
      <c r="E5" s="19"/>
      <c r="F5" s="19"/>
    </row>
    <row r="6" spans="1:6" ht="14.45" customHeight="1">
      <c r="A6" s="1">
        <v>1</v>
      </c>
      <c r="B6" s="2" t="s">
        <v>8</v>
      </c>
      <c r="C6" s="4" t="s">
        <v>9</v>
      </c>
      <c r="D6" s="2" t="s">
        <v>10</v>
      </c>
      <c r="E6" s="16" t="s">
        <v>11</v>
      </c>
      <c r="F6" s="15">
        <v>3390</v>
      </c>
    </row>
    <row r="7" spans="1:6">
      <c r="A7" s="1">
        <v>2</v>
      </c>
      <c r="B7" s="2" t="s">
        <v>12</v>
      </c>
      <c r="C7" s="4" t="s">
        <v>13</v>
      </c>
      <c r="D7" s="2" t="s">
        <v>10</v>
      </c>
      <c r="E7" s="17"/>
      <c r="F7" s="15">
        <v>3866</v>
      </c>
    </row>
    <row r="8" spans="1:6">
      <c r="A8" s="1">
        <v>3</v>
      </c>
      <c r="B8" s="2" t="s">
        <v>14</v>
      </c>
      <c r="C8" s="4" t="s">
        <v>9</v>
      </c>
      <c r="D8" s="2" t="s">
        <v>10</v>
      </c>
      <c r="E8" s="17"/>
      <c r="F8" s="15">
        <v>2500</v>
      </c>
    </row>
    <row r="9" spans="1:6">
      <c r="A9" s="1">
        <v>4</v>
      </c>
      <c r="B9" s="2" t="s">
        <v>15</v>
      </c>
      <c r="C9" s="4" t="s">
        <v>16</v>
      </c>
      <c r="D9" s="2" t="s">
        <v>10</v>
      </c>
      <c r="E9" s="17"/>
      <c r="F9" s="15">
        <v>1911</v>
      </c>
    </row>
    <row r="10" spans="1:6">
      <c r="A10" s="1">
        <v>5</v>
      </c>
      <c r="B10" s="2" t="s">
        <v>17</v>
      </c>
      <c r="C10" s="4" t="s">
        <v>9</v>
      </c>
      <c r="D10" s="2" t="s">
        <v>10</v>
      </c>
      <c r="E10" s="17"/>
      <c r="F10" s="15">
        <v>4054</v>
      </c>
    </row>
    <row r="11" spans="1:6">
      <c r="A11" s="1">
        <v>6</v>
      </c>
      <c r="B11" s="2" t="s">
        <v>18</v>
      </c>
      <c r="C11" s="4" t="s">
        <v>9</v>
      </c>
      <c r="D11" s="2" t="s">
        <v>10</v>
      </c>
      <c r="E11" s="17"/>
      <c r="F11" s="15">
        <v>2750</v>
      </c>
    </row>
    <row r="12" spans="1:6">
      <c r="A12" s="1">
        <v>7</v>
      </c>
      <c r="B12" s="2" t="s">
        <v>19</v>
      </c>
      <c r="C12" s="4" t="s">
        <v>20</v>
      </c>
      <c r="D12" s="2" t="s">
        <v>10</v>
      </c>
      <c r="E12" s="17"/>
      <c r="F12" s="15">
        <v>4547</v>
      </c>
    </row>
    <row r="13" spans="1:6">
      <c r="A13" s="1">
        <v>8</v>
      </c>
      <c r="B13" s="2" t="s">
        <v>21</v>
      </c>
      <c r="C13" s="4" t="s">
        <v>22</v>
      </c>
      <c r="D13" s="2" t="s">
        <v>10</v>
      </c>
      <c r="E13" s="17"/>
      <c r="F13" s="15">
        <v>3030</v>
      </c>
    </row>
    <row r="14" spans="1:6">
      <c r="A14" s="1">
        <v>9</v>
      </c>
      <c r="B14" s="2" t="s">
        <v>23</v>
      </c>
      <c r="C14" s="4" t="s">
        <v>24</v>
      </c>
      <c r="D14" s="2" t="s">
        <v>10</v>
      </c>
      <c r="E14" s="17"/>
      <c r="F14" s="15">
        <v>2357</v>
      </c>
    </row>
    <row r="15" spans="1:6">
      <c r="A15" s="1">
        <v>10</v>
      </c>
      <c r="B15" s="2" t="s">
        <v>25</v>
      </c>
      <c r="C15" s="4" t="s">
        <v>26</v>
      </c>
      <c r="D15" s="2" t="s">
        <v>10</v>
      </c>
      <c r="E15" s="17"/>
      <c r="F15" s="15">
        <v>2373</v>
      </c>
    </row>
    <row r="16" spans="1:6">
      <c r="A16" s="1">
        <v>11</v>
      </c>
      <c r="B16" s="2" t="s">
        <v>27</v>
      </c>
      <c r="C16" s="4" t="s">
        <v>28</v>
      </c>
      <c r="D16" s="2" t="s">
        <v>10</v>
      </c>
      <c r="E16" s="17"/>
      <c r="F16" s="15">
        <v>3495</v>
      </c>
    </row>
    <row r="17" spans="1:6" ht="23.45" customHeight="1">
      <c r="A17" s="1">
        <v>12</v>
      </c>
      <c r="B17" s="2" t="s">
        <v>29</v>
      </c>
      <c r="C17" s="4" t="s">
        <v>30</v>
      </c>
      <c r="D17" s="2" t="s">
        <v>10</v>
      </c>
      <c r="E17" s="17"/>
      <c r="F17" s="15">
        <v>1773</v>
      </c>
    </row>
    <row r="18" spans="1:6">
      <c r="A18" s="1">
        <v>13</v>
      </c>
      <c r="B18" s="2" t="s">
        <v>31</v>
      </c>
      <c r="C18" s="4" t="s">
        <v>32</v>
      </c>
      <c r="D18" s="2" t="s">
        <v>10</v>
      </c>
      <c r="E18" s="18"/>
      <c r="F18" s="15">
        <v>4467</v>
      </c>
    </row>
    <row r="19" spans="1:6">
      <c r="A19" s="5"/>
      <c r="B19" s="6"/>
      <c r="C19" s="7"/>
      <c r="D19" s="6"/>
      <c r="E19" s="6"/>
      <c r="F19" s="8"/>
    </row>
    <row r="20" spans="1:6"/>
  </sheetData>
  <autoFilter ref="A5:F5" xr:uid="{0975F0D2-7F3C-490E-96A3-7F808268B6E4}">
    <sortState xmlns:xlrd2="http://schemas.microsoft.com/office/spreadsheetml/2017/richdata2" ref="A7:F18">
      <sortCondition ref="B5"/>
    </sortState>
  </autoFilter>
  <mergeCells count="8">
    <mergeCell ref="F4:F5"/>
    <mergeCell ref="E6:E18"/>
    <mergeCell ref="C4:C5"/>
    <mergeCell ref="D4:D5"/>
    <mergeCell ref="C1:D3"/>
    <mergeCell ref="A4:A5"/>
    <mergeCell ref="B4:B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8A73-3B83-4784-AE61-84975C4FBD6B}">
  <dimension ref="B3:I17"/>
  <sheetViews>
    <sheetView zoomScaleNormal="100" workbookViewId="0">
      <selection activeCell="K8" sqref="K8"/>
    </sheetView>
  </sheetViews>
  <sheetFormatPr baseColWidth="10" defaultRowHeight="15"/>
  <cols>
    <col min="1" max="1" width="5" customWidth="1"/>
    <col min="2" max="2" width="3.85546875" bestFit="1" customWidth="1"/>
    <col min="3" max="3" width="13" bestFit="1" customWidth="1"/>
    <col min="4" max="4" width="33" bestFit="1" customWidth="1"/>
    <col min="5" max="5" width="12.5703125" bestFit="1" customWidth="1"/>
    <col min="6" max="6" width="14.5703125" bestFit="1" customWidth="1"/>
    <col min="7" max="7" width="16.140625" bestFit="1" customWidth="1"/>
    <col min="8" max="8" width="21.7109375" bestFit="1" customWidth="1"/>
  </cols>
  <sheetData>
    <row r="3" spans="2:9">
      <c r="B3" s="22" t="s">
        <v>2</v>
      </c>
      <c r="C3" s="22" t="s">
        <v>3</v>
      </c>
      <c r="D3" s="22" t="s">
        <v>4</v>
      </c>
      <c r="E3" s="22" t="s">
        <v>33</v>
      </c>
      <c r="F3" s="22" t="s">
        <v>34</v>
      </c>
      <c r="G3" s="22" t="s">
        <v>35</v>
      </c>
      <c r="H3" s="22" t="s">
        <v>36</v>
      </c>
      <c r="I3" s="23" t="s">
        <v>37</v>
      </c>
    </row>
    <row r="4" spans="2:9">
      <c r="B4" s="22"/>
      <c r="C4" s="22"/>
      <c r="D4" s="22"/>
      <c r="E4" s="22"/>
      <c r="F4" s="22"/>
      <c r="G4" s="22"/>
      <c r="H4" s="22"/>
      <c r="I4" s="23"/>
    </row>
    <row r="5" spans="2:9">
      <c r="B5" s="11">
        <v>1</v>
      </c>
      <c r="C5" s="12" t="s">
        <v>8</v>
      </c>
      <c r="D5" s="13" t="s">
        <v>9</v>
      </c>
      <c r="E5" s="14"/>
      <c r="F5" s="14">
        <v>5000</v>
      </c>
      <c r="G5" s="14"/>
      <c r="H5" s="14"/>
      <c r="I5" s="14">
        <f>AVERAGE(E5:H5)</f>
        <v>5000</v>
      </c>
    </row>
    <row r="6" spans="2:9">
      <c r="B6" s="11">
        <v>2</v>
      </c>
      <c r="C6" s="12" t="s">
        <v>12</v>
      </c>
      <c r="D6" s="13" t="s">
        <v>13</v>
      </c>
      <c r="E6" s="14">
        <v>4900</v>
      </c>
      <c r="F6" s="14">
        <v>4083</v>
      </c>
      <c r="G6" s="14"/>
      <c r="H6" s="14">
        <v>4338</v>
      </c>
      <c r="I6" s="14">
        <f t="shared" ref="I6:I17" si="0">AVERAGE(E6:H6)</f>
        <v>4440.333333333333</v>
      </c>
    </row>
    <row r="7" spans="2:9">
      <c r="B7" s="11">
        <v>3</v>
      </c>
      <c r="C7" s="12" t="s">
        <v>14</v>
      </c>
      <c r="D7" s="13" t="s">
        <v>9</v>
      </c>
      <c r="E7" s="14"/>
      <c r="F7" s="14">
        <v>2750</v>
      </c>
      <c r="G7" s="14"/>
      <c r="H7" s="14"/>
      <c r="I7" s="14">
        <f t="shared" si="0"/>
        <v>2750</v>
      </c>
    </row>
    <row r="8" spans="2:9">
      <c r="B8" s="11">
        <v>4</v>
      </c>
      <c r="C8" s="12" t="s">
        <v>15</v>
      </c>
      <c r="D8" s="13" t="s">
        <v>16</v>
      </c>
      <c r="E8" s="14"/>
      <c r="F8" s="14">
        <v>2089</v>
      </c>
      <c r="G8" s="14"/>
      <c r="H8" s="14">
        <v>2600</v>
      </c>
      <c r="I8" s="14">
        <f t="shared" si="0"/>
        <v>2344.5</v>
      </c>
    </row>
    <row r="9" spans="2:9">
      <c r="B9" s="11">
        <v>5</v>
      </c>
      <c r="C9" s="12" t="s">
        <v>17</v>
      </c>
      <c r="D9" s="13" t="s">
        <v>9</v>
      </c>
      <c r="E9" s="14">
        <v>4298</v>
      </c>
      <c r="F9" s="14"/>
      <c r="G9" s="14"/>
      <c r="H9" s="14"/>
      <c r="I9" s="14">
        <f t="shared" si="0"/>
        <v>4298</v>
      </c>
    </row>
    <row r="10" spans="2:9">
      <c r="B10" s="11">
        <v>6</v>
      </c>
      <c r="C10" s="12" t="s">
        <v>18</v>
      </c>
      <c r="D10" s="13" t="s">
        <v>9</v>
      </c>
      <c r="E10" s="14"/>
      <c r="F10" s="14">
        <v>2750</v>
      </c>
      <c r="G10" s="14"/>
      <c r="H10" s="14"/>
      <c r="I10" s="14">
        <f t="shared" si="0"/>
        <v>2750</v>
      </c>
    </row>
    <row r="11" spans="2:9">
      <c r="B11" s="11">
        <v>7</v>
      </c>
      <c r="C11" s="12" t="s">
        <v>19</v>
      </c>
      <c r="D11" s="13" t="s">
        <v>20</v>
      </c>
      <c r="E11" s="14">
        <v>2992</v>
      </c>
      <c r="F11" s="14">
        <v>3650</v>
      </c>
      <c r="G11" s="14"/>
      <c r="H11" s="14">
        <v>2988</v>
      </c>
      <c r="I11" s="14">
        <f t="shared" si="0"/>
        <v>3210</v>
      </c>
    </row>
    <row r="12" spans="2:9">
      <c r="B12" s="11">
        <v>8</v>
      </c>
      <c r="C12" s="12" t="s">
        <v>21</v>
      </c>
      <c r="D12" s="13" t="s">
        <v>22</v>
      </c>
      <c r="E12" s="14">
        <f>+(1255+3571)/2</f>
        <v>2413</v>
      </c>
      <c r="F12" s="14">
        <v>1135</v>
      </c>
      <c r="G12" s="14"/>
      <c r="H12" s="14">
        <v>1529</v>
      </c>
      <c r="I12" s="14">
        <f t="shared" si="0"/>
        <v>1692.3333333333333</v>
      </c>
    </row>
    <row r="13" spans="2:9">
      <c r="B13" s="11">
        <v>9</v>
      </c>
      <c r="C13" s="12" t="s">
        <v>23</v>
      </c>
      <c r="D13" s="13" t="s">
        <v>24</v>
      </c>
      <c r="E13" s="14">
        <v>2490</v>
      </c>
      <c r="F13" s="14">
        <v>2357</v>
      </c>
      <c r="G13" s="14"/>
      <c r="H13" s="14"/>
      <c r="I13" s="14">
        <f t="shared" si="0"/>
        <v>2423.5</v>
      </c>
    </row>
    <row r="14" spans="2:9">
      <c r="B14" s="11">
        <v>10</v>
      </c>
      <c r="C14" s="12" t="s">
        <v>25</v>
      </c>
      <c r="D14" s="13" t="s">
        <v>26</v>
      </c>
      <c r="E14" s="14">
        <v>1366</v>
      </c>
      <c r="F14" s="14">
        <v>1159</v>
      </c>
      <c r="G14" s="14"/>
      <c r="H14" s="14">
        <v>836</v>
      </c>
      <c r="I14" s="14">
        <f t="shared" si="0"/>
        <v>1120.3333333333333</v>
      </c>
    </row>
    <row r="15" spans="2:9">
      <c r="B15" s="11">
        <v>11</v>
      </c>
      <c r="C15" s="12" t="s">
        <v>27</v>
      </c>
      <c r="D15" s="13" t="s">
        <v>28</v>
      </c>
      <c r="E15" s="14"/>
      <c r="F15" s="14">
        <v>3050</v>
      </c>
      <c r="G15" s="14">
        <f>+(2797+3050)/2</f>
        <v>2923.5</v>
      </c>
      <c r="H15" s="14">
        <v>3972</v>
      </c>
      <c r="I15" s="14">
        <f t="shared" si="0"/>
        <v>3315.1666666666665</v>
      </c>
    </row>
    <row r="16" spans="2:9">
      <c r="B16" s="11">
        <v>12</v>
      </c>
      <c r="C16" s="12" t="s">
        <v>29</v>
      </c>
      <c r="D16" s="13" t="s">
        <v>30</v>
      </c>
      <c r="E16" s="14">
        <f>+(1225+1356)/2</f>
        <v>1290.5</v>
      </c>
      <c r="F16" s="14">
        <f>(1130+1163)/2</f>
        <v>1146.5</v>
      </c>
      <c r="G16" s="14"/>
      <c r="H16" s="14">
        <f>+(1195+1390)/2</f>
        <v>1292.5</v>
      </c>
      <c r="I16" s="14">
        <f t="shared" si="0"/>
        <v>1243.1666666666667</v>
      </c>
    </row>
    <row r="17" spans="2:9">
      <c r="B17" s="11">
        <v>13</v>
      </c>
      <c r="C17" s="12" t="s">
        <v>31</v>
      </c>
      <c r="D17" s="13" t="s">
        <v>32</v>
      </c>
      <c r="E17" s="14">
        <f>+(4029+4313)/2</f>
        <v>4171</v>
      </c>
      <c r="F17" s="14">
        <v>3158</v>
      </c>
      <c r="G17" s="14"/>
      <c r="H17" s="14">
        <v>3738</v>
      </c>
      <c r="I17" s="14">
        <f t="shared" si="0"/>
        <v>3689</v>
      </c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6AD3A15CDCC4438C90FD9EB32B007B" ma:contentTypeVersion="13" ma:contentTypeDescription="Crear nuevo documento." ma:contentTypeScope="" ma:versionID="0c5f5574ac5828c4963e5e37c095891b">
  <xsd:schema xmlns:xsd="http://www.w3.org/2001/XMLSchema" xmlns:xs="http://www.w3.org/2001/XMLSchema" xmlns:p="http://schemas.microsoft.com/office/2006/metadata/properties" xmlns:ns2="a56bbebb-be70-436b-9d17-07c868bc4aa2" xmlns:ns3="1aab981e-393c-4a7a-a662-67f05b318544" targetNamespace="http://schemas.microsoft.com/office/2006/metadata/properties" ma:root="true" ma:fieldsID="1591093b632e6b0696137b9c62533786" ns2:_="" ns3:_="">
    <xsd:import namespace="a56bbebb-be70-436b-9d17-07c868bc4aa2"/>
    <xsd:import namespace="1aab981e-393c-4a7a-a662-67f05b318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bbebb-be70-436b-9d17-07c868bc4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b981e-393c-4a7a-a662-67f05b3185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4d9e6fa-a596-4111-81a3-9b676d4509f3}" ma:internalName="TaxCatchAll" ma:showField="CatchAllData" ma:web="1aab981e-393c-4a7a-a662-67f05b3185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6bbebb-be70-436b-9d17-07c868bc4aa2">
      <Terms xmlns="http://schemas.microsoft.com/office/infopath/2007/PartnerControls"/>
    </lcf76f155ced4ddcb4097134ff3c332f>
    <TaxCatchAll xmlns="1aab981e-393c-4a7a-a662-67f05b318544" xsi:nil="true"/>
  </documentManagement>
</p:properties>
</file>

<file path=customXml/itemProps1.xml><?xml version="1.0" encoding="utf-8"?>
<ds:datastoreItem xmlns:ds="http://schemas.openxmlformats.org/officeDocument/2006/customXml" ds:itemID="{82A8338D-B8CD-403D-9E5A-0E9D5378A3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90D38F-0AC2-4F4A-9EC0-8578BC78A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bbebb-be70-436b-9d17-07c868bc4aa2"/>
    <ds:schemaRef ds:uri="1aab981e-393c-4a7a-a662-67f05b318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6A17B-FF48-4C99-B048-D156E5895A3C}">
  <ds:schemaRefs>
    <ds:schemaRef ds:uri="http://schemas.microsoft.com/office/2006/metadata/properties"/>
    <ds:schemaRef ds:uri="http://schemas.microsoft.com/office/infopath/2007/PartnerControls"/>
    <ds:schemaRef ds:uri="a56bbebb-be70-436b-9d17-07c868bc4aa2"/>
    <ds:schemaRef ds:uri="1aab981e-393c-4a7a-a662-67f05b3185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 Alimentos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Villa P</dc:creator>
  <cp:keywords/>
  <dc:description/>
  <cp:lastModifiedBy>Amira Esther Mojica Cueto</cp:lastModifiedBy>
  <cp:revision/>
  <dcterms:created xsi:type="dcterms:W3CDTF">2023-07-13T23:09:56Z</dcterms:created>
  <dcterms:modified xsi:type="dcterms:W3CDTF">2024-04-11T16:37:10Z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0x0101007D6AD3A15CDCC4438C90FD9EB32B007B</vt:lpwstr>
  </property>
  <property fmtid="{D5CDD505-2E9C-101B-9397-08002B2CF9AE}" pid="3" name="MediaServiceImageTags">
    <vt:lpwstr/>
  </property>
</Properties>
</file>