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angelica.pava\OneDrive - Colombia Compra Eficiente\Angelica Pava CI\Segundo Semestre\1. Informes de ley\Septiembre\Seguimiento PAAC 2019-2\"/>
    </mc:Choice>
  </mc:AlternateContent>
  <xr:revisionPtr revIDLastSave="182" documentId="6_{7E476ACC-5701-4BB4-A1D2-34BDF85F4CF8}" xr6:coauthVersionLast="41" xr6:coauthVersionMax="41" xr10:uidLastSave="{3D25CEFB-4BC8-4855-85A4-25B0A589ED76}"/>
  <bookViews>
    <workbookView xWindow="-120" yWindow="-120" windowWidth="24240" windowHeight="13140" xr2:uid="{00000000-000D-0000-FFFF-FFFF00000000}"/>
  </bookViews>
  <sheets>
    <sheet name="Estrategia PAAC 2019-1" sheetId="2" r:id="rId1"/>
    <sheet name="Mapa de Riesgos de Corrupción" sheetId="5" r:id="rId2"/>
  </sheets>
  <definedNames>
    <definedName name="_xlnm._FilterDatabase" localSheetId="0" hidden="1">'Estrategia PAAC 2019-1'!$X$1:$X$77</definedName>
    <definedName name="_xlnm._FilterDatabase" localSheetId="1" hidden="1">'Mapa de Riesgos de Corrupción'!$A$6:$WWA$24</definedName>
    <definedName name="_xlnm.Print_Area" localSheetId="0">'Estrategia PAAC 2019-1'!$A$1:$AG$76</definedName>
    <definedName name="_xlnm.Print_Titles" localSheetId="0">'Estrategia PAAC 2019-1'!$1:$8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75" i="2" l="1"/>
  <c r="Z73" i="2"/>
  <c r="Z70" i="2" l="1"/>
  <c r="Z63" i="2"/>
  <c r="Z58" i="2"/>
  <c r="Z54" i="2"/>
  <c r="Z49" i="2"/>
  <c r="Z45" i="2"/>
  <c r="Z42" i="2"/>
  <c r="Z37" i="2"/>
  <c r="Z33" i="2"/>
  <c r="Z24" i="2"/>
  <c r="Z21" i="2"/>
  <c r="Z18" i="2"/>
  <c r="Z15" i="2"/>
  <c r="Z12" i="2"/>
  <c r="Z9" i="2"/>
  <c r="Z61" i="2"/>
  <c r="Z68" i="2"/>
  <c r="AB63" i="2" l="1"/>
  <c r="AB45" i="2"/>
  <c r="AB24" i="2"/>
  <c r="AB9" i="2"/>
  <c r="AD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María Alejandra Vesga Correa</author>
  </authors>
  <commentList>
    <comment ref="I15" authorId="0" shapeId="0" xr:uid="{021352BF-64AB-42C5-8505-6CE8A1D70EF8}">
      <text>
        <r>
          <rPr>
            <b/>
            <sz val="9"/>
            <color indexed="81"/>
            <rFont val="Tahoma"/>
            <family val="2"/>
          </rPr>
          <t>María Alejandra Vesga Correa:</t>
        </r>
        <r>
          <rPr>
            <sz val="9"/>
            <color indexed="81"/>
            <rFont val="Tahoma"/>
            <family val="2"/>
          </rPr>
          <t xml:space="preserve">
Sensibilizar y socializar las responsabilidades propias de la función administrativa 
Plan Integrado de Capacitación </t>
        </r>
      </text>
    </comment>
  </commentList>
</comments>
</file>

<file path=xl/sharedStrings.xml><?xml version="1.0" encoding="utf-8"?>
<sst xmlns="http://schemas.openxmlformats.org/spreadsheetml/2006/main" count="394" uniqueCount="296">
  <si>
    <t xml:space="preserve">Componente </t>
  </si>
  <si>
    <t>Actividades programadas</t>
  </si>
  <si>
    <t>Actividades Cumplidas</t>
  </si>
  <si>
    <t>enero</t>
  </si>
  <si>
    <t>febrero</t>
  </si>
  <si>
    <t>marzo</t>
  </si>
  <si>
    <t>abril</t>
  </si>
  <si>
    <t>mayo</t>
  </si>
  <si>
    <t>junio</t>
  </si>
  <si>
    <t>julio</t>
  </si>
  <si>
    <t>agosto</t>
  </si>
  <si>
    <t>septiembre</t>
  </si>
  <si>
    <t>octubre</t>
  </si>
  <si>
    <t>noviembre</t>
  </si>
  <si>
    <t>diciembre</t>
  </si>
  <si>
    <t>% de Avance</t>
  </si>
  <si>
    <t>Nivel Cumplimiento Subcomponente</t>
  </si>
  <si>
    <t>Nivel Cumplimiento del Componente</t>
  </si>
  <si>
    <t xml:space="preserve">Avance total del plan </t>
  </si>
  <si>
    <t>Observaciones</t>
  </si>
  <si>
    <t>GESTION DEL RIESGO</t>
  </si>
  <si>
    <t>Subcomponente 1
Política de Administración de Riesgos de Corrupción</t>
  </si>
  <si>
    <t>Subcomponente 2
Construcción del Mapa de Riesgos de Corrupción</t>
  </si>
  <si>
    <t>Mapa de Riesgos de Corrupción actualizado</t>
  </si>
  <si>
    <t xml:space="preserve">Subcomponente 3
Consulta y divulgación </t>
  </si>
  <si>
    <t>Subcomponente 4                                           Monitoreo o revisión</t>
  </si>
  <si>
    <t>Subcomponente 5
Seguimiento</t>
  </si>
  <si>
    <t xml:space="preserve">RENDICION DE CUENTAS </t>
  </si>
  <si>
    <t>Subcomponente 1
Información de calidad y en lenguaje comprensible.</t>
  </si>
  <si>
    <t>Subcomponente 2
Diálogo de doble vía con la ciudadanía y sus organizaciones.</t>
  </si>
  <si>
    <t>Subcomponente 4
Evaluación y retroalimentación a  la gestión institucional.</t>
  </si>
  <si>
    <t>SERVICIO AL CIUDADANO</t>
  </si>
  <si>
    <t xml:space="preserve">Subcomponente 1
Estructura administrativa y Direccionamiento estratégico </t>
  </si>
  <si>
    <t>Subcomponente 2
Fortalecimiento de los canales de atención</t>
  </si>
  <si>
    <t>Subcomponente 3
Talento humano</t>
  </si>
  <si>
    <t>Subcomponente 4
Normativo y procedimental</t>
  </si>
  <si>
    <t>Subcomponente 5
Relacionamiento con el ciudadano</t>
  </si>
  <si>
    <t xml:space="preserve">TRANSPARENCIA Y ACCESO A LA INFORMACIÓN </t>
  </si>
  <si>
    <t>Subcomponente 1
Lineamientos de Transparencia Activa</t>
  </si>
  <si>
    <t>Funcionarios y contratistas de Colombia Compra Eficiente registrados en el SIGEP</t>
  </si>
  <si>
    <t>Subcomponente 2
Lineamientos de Transparencia Pasiva</t>
  </si>
  <si>
    <t>Subcomponente 3
Elaboración los Instrumentos de Gestión de la Información</t>
  </si>
  <si>
    <t>Subcomponente 4
Criterio diferencial de accesibilidad</t>
  </si>
  <si>
    <t xml:space="preserve">Política de Administración de Riesgos actualizada en manual de riesgos de corrupción </t>
  </si>
  <si>
    <t>Política de Administración de Riesgos divulgada en comunicación interna</t>
  </si>
  <si>
    <t>1.1.2 Divulgar Política de Administración de Riesgos</t>
  </si>
  <si>
    <t xml:space="preserve">1.1.1 Actualizar Política de Administración de Riesgos en el Manual de Riesgos de Corrupción </t>
  </si>
  <si>
    <t>Mapa de Riesgos de Corrupción socializado en comunicación interna</t>
  </si>
  <si>
    <t>1.2.1 Actualizar Mapa de Riesgos de Corrupción</t>
  </si>
  <si>
    <t>1.2.2 Divulgar Mapa de Riesgos de Corrupción actualizado</t>
  </si>
  <si>
    <t xml:space="preserve">1.3.1 Poner en participación ciudadana el proyecto de del PAAC 2019 y mapa de riesgos y recibir comentarios </t>
  </si>
  <si>
    <t>1.3.2 Divulgar y socializar el PAAC 2019 y el  Mapa de Riesgos de Corrupción actualizado</t>
  </si>
  <si>
    <t>Informe de comentarios y/o consultas</t>
  </si>
  <si>
    <t>Mapa de Riesgos de Corrupción actualizado y socializado en comunicación interna y redes sociales</t>
  </si>
  <si>
    <t>1.4.1 Monitorear y Actualizar Mapa de Riesgos de Corrupción</t>
  </si>
  <si>
    <t>1.4.2 Socializar Mapa de Riesgos de Corrupción actualizado</t>
  </si>
  <si>
    <t>1.5.1 Realizar seguimiento al Mapa de Riesgos de Corrupción</t>
  </si>
  <si>
    <t>1.5.2 Socializar resultados del seguimiento y planes de mejoramiento</t>
  </si>
  <si>
    <t>3.1.1 Elaborar y publicar el informe de gestión anual de Colombia Compra Eficiente.</t>
  </si>
  <si>
    <t>3.1.2 Elaborar y publicar el informe del presupuesto 2018 ejecutado.</t>
  </si>
  <si>
    <t>3.1.3 Publicar el informe al Congreso de la República que presenta el DNP con el capitulo de Colombia Compra Incluido</t>
  </si>
  <si>
    <t>3.1.4 Informe de cuentas para ejercicio de rendición de cuentas</t>
  </si>
  <si>
    <t>3.1.5 Memorias de estrategia de rendición de cuentas 2018 - 2019</t>
  </si>
  <si>
    <t xml:space="preserve">3.1.6 Caracterizar  los grupos de valor </t>
  </si>
  <si>
    <t>3.1.8 Definir y publicar un cronograma que determine cada una de las actividades del ejercicio de rendición de cuentas; resaltando los momentos de participación para los grupos de valor.</t>
  </si>
  <si>
    <t>Publicación en página web Informe de gestión 2018</t>
  </si>
  <si>
    <t>Publicación en página web informe de presupuesto 2018 ejecutado</t>
  </si>
  <si>
    <t>3.2.1 Rendición de Cuentas 2018 – 2019</t>
  </si>
  <si>
    <t>3.2.2 Interacción ciudadana en la rendición de cuentas 2018 - 2019</t>
  </si>
  <si>
    <t>3.3.3 Participación ciudadana en publicación de documentos.</t>
  </si>
  <si>
    <t>3.3.1 Rendición de Cuentas 2018 – 2019</t>
  </si>
  <si>
    <t>3.3.2 Actualización página web de acuerdo a lo dispuesto  en la Ley 1712 de 2014.</t>
  </si>
  <si>
    <t>3.3.3 Determinación fases de implementación Política de Gobierno Digital</t>
  </si>
  <si>
    <t>3.3.4 Plan Estratégico de Comunicaciones</t>
  </si>
  <si>
    <t>Informe en ficha de chequeo de revisión de la página web y detección de acciones complementarias</t>
  </si>
  <si>
    <t>Publicación plan de trabajo implementación Política de Gobierno Digital</t>
  </si>
  <si>
    <t>Publicación de documento plan estratégico de comunicaciones 2019</t>
  </si>
  <si>
    <t>Subcomponente 3 
Incentivos para motivar la cultura de la rendición y petición de cuentas.</t>
  </si>
  <si>
    <t>3.4.1  Evaluación interna y externa del ejercicio de rendición de cuentas 2018 - 2019</t>
  </si>
  <si>
    <t>3.4.2 Publicación informe consolidado resultados FURAG con planes de mejoramiento</t>
  </si>
  <si>
    <t>4.1.1 Incluir en el Plan Institucional de Capacitaciones 2019; la promoción en la mejora del servicio al ciudadano al interior de la entidad</t>
  </si>
  <si>
    <t>4.1.2 Identificar las instancias de participación legalmente establecidas que debe involucrar para cumplir con la misión de la entidad.</t>
  </si>
  <si>
    <t>4.1.3 Con las áreas misionales y de apoyo a la gestión identifique:_x000B_1. Actividades en las cuales tiene programado o debe involucrar a los grupos de valor para el cumplimiento de las metas. _x000B_2. En las actividades identificadas, señale cuáles de estas son acciones de participación ciudadana y las instancias o espacios de participación que involucrará.</t>
  </si>
  <si>
    <t>1 capacitación de la mejora al servicio ciudadano</t>
  </si>
  <si>
    <t>4.2.1 Diseñar y divulgar el  cronograma que identifica y define los espacios de participación ciudadana, presenciales y virtuales, que se emplearán y los grupos de valor (incluye instancias legalmente conformadas) que se involucrarán en su desarrollo</t>
  </si>
  <si>
    <t>4.2.2 Establecer el formato  interno de reporte de  las actividades de participación ciudadana que se realizarán en toda la entidad que como mínimo contenga: _x000B_-Actividades realizadas_x000B_-Grupos de valor involucrados_x000B_-Temas y/o metas institucionales asociadas a los espacios de participación ciudadana._x000B_- Observaciones, propuestas y recomendaciones  de los grupos de valor. _x000B_- Resultado de la participación</t>
  </si>
  <si>
    <t>4.2.3 Monitoreo trimestral del agente virtual –J- en cuanto a la cantidad y calidad de respuestas al ciudadano</t>
  </si>
  <si>
    <t>4.2.4 Establecer indicadores que permitan medir el desempeño de los canales de atención y consolidar estadísticas de tiempos de espera, tiempos de atención y cantidad de clientes atendidos.</t>
  </si>
  <si>
    <t>1. Formato interno de reporte de  las actividades de participación ciudadana</t>
  </si>
  <si>
    <t>Evaluar el desempeño de los servidores públicos en relación con su comportamiento y actitud en la interacción con los ciudadanos.</t>
  </si>
  <si>
    <t>Incluir en el plan de capacitación temáticas relacionadas con el servicio al ciudadano.</t>
  </si>
  <si>
    <t>4.3.1 Promover espacios de sensibilización que fortalezca la cultura de servicio al interior de la entidad</t>
  </si>
  <si>
    <t>4.3.2 Evaluar el desempeño de los servidores públicos en relación con su comportamiento y actitud en la interacción con los ciudadanos.</t>
  </si>
  <si>
    <t>4.3.3 Incluir en el plan de capacitación temáticas relacionadas con el servicio al ciudadano.</t>
  </si>
  <si>
    <t>4.4.1 Identificar y gestionar oportunidades de mejora en los informes de PQRSD emitidos por control interno</t>
  </si>
  <si>
    <t>4.4.2 Identificar, documentar y optimizar los procesos internos para la gestión de las PQRSD</t>
  </si>
  <si>
    <t>4.5.1 Gestionar capacitaciones a los actores del sistema de la compra pública a nivel territorial</t>
  </si>
  <si>
    <t>Informe de estado de avance y ejecución de la política de Gobierno Digital</t>
  </si>
  <si>
    <t>5.1.1 Actualizar el catalogo de datos abiertos del Sistema de Compra Pública.</t>
  </si>
  <si>
    <t>5.1.2 Mantener actualizado el registro de los funcionarios y contratistas de Colombia Compra Eficiente en el SIGEP</t>
  </si>
  <si>
    <t>5.1.3 Publicación de la información de la contratación pública</t>
  </si>
  <si>
    <t>5.1.4 Implementación de la Política de Gobierno Digital</t>
  </si>
  <si>
    <t>5.2.1 Evaluar el esquema de la prestación del servicio al ciudadano prestado en la mesa de servicia.</t>
  </si>
  <si>
    <t>5.3.1 Documentar la implementación de la Política de Gobierno Digital</t>
  </si>
  <si>
    <t>5.3.2 Documentar la estrategia de implementación de Seguridad de la Información al interior de la entidad</t>
  </si>
  <si>
    <t>Listado de chequeo para revisión en el cumplimiento de la pagina web frente a lineamientos de gobierno digital</t>
  </si>
  <si>
    <t>5.4.1 Revisión pagina web CCE de acuerdo a los lineamientos de accesibilidad y usabilidad de la política de Gobierno Digital</t>
  </si>
  <si>
    <t>Indicadores para mesa de servicio
Indicadores de agente virtual
Indicador de consultas de contratación resueltas</t>
  </si>
  <si>
    <t xml:space="preserve">Se evidenció que se realizó una (1) capacitación de la mejora al servicio ciudadano, sin que se presentaran novedades en la ejecución de la actividad. </t>
  </si>
  <si>
    <t xml:space="preserve">Se observó que se realizó el formato interno de reporte de las actividades de participación ciudadana, sin que se presentaran novedades en la ejecución de la actividad. </t>
  </si>
  <si>
    <t xml:space="preserve">Se observó que se ejecutó la evaluación del desempeño de los servidores públicos en relación con su comportamiento y actitud en la interacción con los ciudadanos; sin que se presentaran novedades en la ejecución de la actividad. </t>
  </si>
  <si>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</si>
  <si>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</si>
  <si>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</si>
  <si>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</si>
  <si>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</si>
  <si>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</si>
  <si>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</si>
  <si>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</si>
  <si>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</si>
  <si>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</si>
  <si>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</si>
  <si>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</si>
  <si>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</si>
  <si>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Probabilidad</t>
  </si>
  <si>
    <t>Impacto</t>
  </si>
  <si>
    <t xml:space="preserve">Nivel </t>
  </si>
  <si>
    <t>Gestión de Talento Humano</t>
  </si>
  <si>
    <t>Pérdida de credibilidad y confianza, afectación del servicio</t>
  </si>
  <si>
    <t>Alto</t>
  </si>
  <si>
    <t>Moderado</t>
  </si>
  <si>
    <t>Continuo</t>
  </si>
  <si>
    <t>a. Secretaría General
b. Dirección General</t>
  </si>
  <si>
    <t>Trimestral</t>
  </si>
  <si>
    <t>Falta de control en el reclutamiento y selección de funcionarios en los entes de control.</t>
  </si>
  <si>
    <t>a. Secretaría General</t>
  </si>
  <si>
    <t>Gestión Documental</t>
  </si>
  <si>
    <t>Manipulación de la información  en busca de beneficio propio o de terceros</t>
  </si>
  <si>
    <t>No tener una adecuada gestión documental asociada al inadecuado manejo de las tablas de retención documental.</t>
  </si>
  <si>
    <t>Pérdida de credibilidad y confianza y afectación del servicio</t>
  </si>
  <si>
    <t>Gestión Financiera</t>
  </si>
  <si>
    <t>Desviar los recursos financieros para otro propósito distinto al que fueron programados y beneficiar a un tercero.</t>
  </si>
  <si>
    <t>Procesos Disciplinarios, Fiscales y Penales
Que toda la cadena presupuestal se ve afectada hasta el momento del pago</t>
  </si>
  <si>
    <t>a. Elaborar plan estratégico, plan de acción anual, plan anual de adquisiciones y plan anual de caja.
b. Desarrollar estudios previos para todas las contrataciones.
c. solicitud de certificado de disponibilidad enviada por el ordenador del gasto.</t>
  </si>
  <si>
    <t>Contratación</t>
  </si>
  <si>
    <t>Cuatrimestral</t>
  </si>
  <si>
    <t>Pliegos de condiciones hechos a la medida de una firma en particular.</t>
  </si>
  <si>
    <t>Falta de control sobre la calidad de los documentos previos y desconocimiento de las características del bien y/o servicio que se pretende contratar</t>
  </si>
  <si>
    <t>Concentrar las labores de supervisión de múltiples contratos en poco personal.</t>
  </si>
  <si>
    <t xml:space="preserve">No tener una planta de personal  que tenga perfiles y competencias para asignarle las funciones de supervisor </t>
  </si>
  <si>
    <t>Pérdida económica, pérdida de credibilidad y confianza, afectación del servicio</t>
  </si>
  <si>
    <t xml:space="preserve">Secretaría General </t>
  </si>
  <si>
    <t>Semestral</t>
  </si>
  <si>
    <t>Gestión Jurídica</t>
  </si>
  <si>
    <t>Fallos subjetivos</t>
  </si>
  <si>
    <t>Secretaría General</t>
  </si>
  <si>
    <t>Dilatación de los procesos con el propósito de obtener el vencimiento de términos o la prescripción del mismo.</t>
  </si>
  <si>
    <t>Toma de decisiones subjetiva del operador disciplinario que le permiten incumplir los marcos legales y éticos.</t>
  </si>
  <si>
    <t>Desconocer el marco normativo disciplinario. Extralimitación de poder y falta de competencia al emitir fallos</t>
  </si>
  <si>
    <t>Pérdida económica, pérdida de credibilidad y confianza</t>
  </si>
  <si>
    <t>Reportar seguimiento de actividades relacionados al comité directivo y/o al superior inmediato</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</si>
  <si>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</si>
  <si>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</si>
  <si>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</si>
  <si>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</si>
  <si>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Gestión Contractual</t>
  </si>
  <si>
    <t>Expedición de lineamientos del Sistema de Compra Pública para favorecer a terceros</t>
  </si>
  <si>
    <t>Expedición de conceptos, manuales, guías o circulares, en favor de un tercero que busca tener respaldo de la entidad en un proceso de contratación o ante organismos de control amparándose en la función de CCE como ente rector del Sistema de Compra Pública.</t>
  </si>
  <si>
    <t>Pérdida de credibilidad y confianza de la entidad y consecuencias legales</t>
  </si>
  <si>
    <t>Revisión de la Subdirectora de Gestión Contractual y aprobación previa del envío de la versión final</t>
  </si>
  <si>
    <t>Diario</t>
  </si>
  <si>
    <t>Expedición de certificados de realización y aprobación de los cursos virtuales ofrecidos por CCE, sin respaldo en beneficio de terceros</t>
  </si>
  <si>
    <t>Ponerse en contacto para solicitar abusivamente un certificado de un curso virtual que no se realizó o que no se aprobó, que beneficie a un tercero a cambio de dádivas</t>
  </si>
  <si>
    <t>Certificaciones de cursos virtuales emitidas con respaldo de la plataforma</t>
  </si>
  <si>
    <t xml:space="preserve">Mensual </t>
  </si>
  <si>
    <t>Los certificados emitidos pueden ser controlados con los informes de emisión que arroja la plataforma</t>
  </si>
  <si>
    <t xml:space="preserve">Anual </t>
  </si>
  <si>
    <t>Despliegue Secop II</t>
  </si>
  <si>
    <t>Uso indebido de información sobre pliegos de condiciones estructurados en Secop II para favorecer un tercero</t>
  </si>
  <si>
    <t>Líder de Formación y Gerente de Despliegue Secop II</t>
  </si>
  <si>
    <t>Mensual</t>
  </si>
  <si>
    <t>Mesa de Servicio
IDT</t>
  </si>
  <si>
    <t>Manipular certificaciones por parte de personal interno sobre fallas de plataforma para beneficiar a un tercero</t>
  </si>
  <si>
    <t>Comunicaciones</t>
  </si>
  <si>
    <t>Por demanda de información</t>
  </si>
  <si>
    <t>Evaluación del Sistema de Control Interno</t>
  </si>
  <si>
    <t>Favorecimiento en el  Ejercicio Auditor</t>
  </si>
  <si>
    <t xml:space="preserve">Incumplimiento del Estatuto de Auditoria Interna y el código de ética.
Uso Indebido de la Información.
Incumplimiento de las funciones de la oficina
</t>
  </si>
  <si>
    <t>Asesor experto con funciones de Control Interno</t>
  </si>
  <si>
    <t xml:space="preserve">Se evidenció que Colombia Compra Eficiente CCE estructuró la Política de Administración del Riesgo de la Entidad y aprobó dicho documento el 28/03/2019. 
La actividad se realizó de forma extemporánea, en razón a que estaba programada a ejecutarse  máximo a 15/02/2019. </t>
  </si>
  <si>
    <t xml:space="preserve">Se evidenció que CCE realizaron modificaciones al documento de Mapa de Riesgos de Corrupción que fue publicado en la página web de la Entidad el 31/01/2019, atendiendo recomendaciones  del Comité Institucional de Gestión y Desempeño, el cual sesionó del 11/03/2019 al 25/03/2019.
La actividad se realizó de forma extemporánea, en razón a que estaba programada a ejecutarse  máximo a 15/02/2019.  </t>
  </si>
  <si>
    <r>
      <rPr>
        <sz val="10"/>
        <rFont val="Arial"/>
        <family val="2"/>
        <scheme val="major"/>
      </rPr>
      <t xml:space="preserve">Se evidenció que CCE publicó en su página web el Informe de Gestión correspondiente a la vigencia 2018, sin que se presentaran novedades en la ejecución de la actividad. 
Lo anterior se constató a través de la ruta: </t>
    </r>
    <r>
      <rPr>
        <u/>
        <sz val="10"/>
        <color theme="10"/>
        <rFont val="Arial"/>
        <family val="2"/>
        <scheme val="major"/>
      </rPr>
      <t xml:space="preserve">
https://www.colombiacompra.gov.co/colombia-compra/informes-de-gestion/informes-de-gestion-de-colombia-compra-eficiente </t>
    </r>
  </si>
  <si>
    <r>
      <rPr>
        <sz val="10"/>
        <rFont val="Arial"/>
        <family val="2"/>
        <scheme val="major"/>
      </rPr>
      <t xml:space="preserve">Se observó que se publicó en la página web de la Entidad el Informe del Presupuesto ejecutado por CCE durante la vigencia 2018; sin que se presentaran novedades en la ejecución de la actividad. 
Lo anterior se constató a través de la ruta: 
</t>
    </r>
    <r>
      <rPr>
        <u/>
        <sz val="10"/>
        <color theme="10"/>
        <rFont val="Arial"/>
        <family val="2"/>
        <scheme val="major"/>
      </rPr>
      <t xml:space="preserve">
https://www.colombiacompra.gov.co/colombia-compra/informacion-financiera-y-contable/presupuesto</t>
    </r>
  </si>
  <si>
    <r>
      <rPr>
        <sz val="10"/>
        <rFont val="Arial"/>
        <family val="2"/>
        <scheme val="major"/>
      </rPr>
      <t xml:space="preserve">Se observó que se publicó en la página web de la Entidad el Plan Estratégico de Comunicaciones 2019. 
El documento no registra fecha por lo que existe incertidumbre de si fue subido a la página oportunamente. 
Lo anterior, se constató en la ruta: 
</t>
    </r>
    <r>
      <rPr>
        <u/>
        <sz val="10"/>
        <color theme="10"/>
        <rFont val="Arial"/>
        <family val="2"/>
        <scheme val="major"/>
      </rPr>
      <t xml:space="preserve">
https://www.colombiacompra.gov.co/transparencia/contratacion/anticorrupcion </t>
    </r>
  </si>
  <si>
    <t xml:space="preserve">Se evidenció el establecimiento de los Indicadores para la mesa de servicio, Indicadores de agente virtual e Indicador de consultas de contratación resueltas, sin que se presentaran novedades en la ejecución de la actividad. </t>
  </si>
  <si>
    <t xml:space="preserve">Falta de control en el conocimiento de los funcionarios sobre el código de integridad de Colombia Compra Eficiente y los factores de corrupción asociados al plan anticorrupción y atención al ciudadano. </t>
  </si>
  <si>
    <t>a. Implementar el Código de Integridad
b. Capacitar y sensibilización mediante de campañas de comunicación interna.
C. Llevar controles que evidencie el conocimiento de los valores institucionales y los riesgos anticorrupción.</t>
  </si>
  <si>
    <t>Ingreso de personal con sanciones disciplinarias, fiscales o penales</t>
  </si>
  <si>
    <t>a) FUID electrónico
b) Formato de control de prestamos</t>
  </si>
  <si>
    <t xml:space="preserve"> Omitir por parte del ordenador del gasto las líneas de inversión y/o de funcionamiento.
No ejercer el control sobre los registros de autorización de gastos</t>
  </si>
  <si>
    <t xml:space="preserve">Estudios previos o de factibilidad orientado a beneficiar a un proveedor o contratista particular </t>
  </si>
  <si>
    <t>Elaboración y Estructuración de procesos de contratación a beneficio de una particular</t>
  </si>
  <si>
    <t>Ejecución presupuestal inadecuada; pérdida de credibilidad y confianza en la Entidad; afectación en la prestación del servicio.</t>
  </si>
  <si>
    <t>La configuración de conflictos de interés, inhabilidades e incompatibilidades de Ley de los contratistas y funcionarios de la Entidad</t>
  </si>
  <si>
    <t>Verificación insuficiente de los documentos del cliente interno</t>
  </si>
  <si>
    <t xml:space="preserve">Ejecución presupuestal inadecuada; pérdida de credibilidad y confianza en la Entidad; afectación en la prestación del servicio; afectación de la imagen de la Entidad. </t>
  </si>
  <si>
    <t xml:space="preserve">Los supervisores. Líder: Secretaria General </t>
  </si>
  <si>
    <t>Pérdida de credibilidad y confianza. Afectación de la imagen de la Entidad</t>
  </si>
  <si>
    <t xml:space="preserve">Pérdida económica, pérdida de credibilidad y confianza. Afectación de la imagen y deber misional de la Entidad. </t>
  </si>
  <si>
    <t>Emitir fallos viciados de nulidad por extralimitación de facultades</t>
  </si>
  <si>
    <t xml:space="preserve">Secretaría General y Dirección General </t>
  </si>
  <si>
    <t>Perdida de credibilidad y confianza de la entidad y consecuencias legales</t>
  </si>
  <si>
    <t>Manipulación de los Certificados de Indisponibilidad por fallas técnicas</t>
  </si>
  <si>
    <t>Clausulas Contractual mediante la cual se declara una política de seguridad de la información.
Registro de los certificados de GLPI 
El certificado de fallas generales que se publica en pagina web durante la vigencia fiscal.</t>
  </si>
  <si>
    <t xml:space="preserve">Filtrar información interna de la entidad </t>
  </si>
  <si>
    <t>Beneficiar a un tercero con información temprana de los tiempos previstos de la entidad.
Beneficiar a un tercero o a un grupo de la información de la operabilidad interna de las plataformas que pueda llegar a afectar la imagen o credibilidad de la operación de CCE</t>
  </si>
  <si>
    <t xml:space="preserve">1. Flujos de aprobación de contenidos y usuarios únicos de redes.
2. Manual y código de ética.
</t>
  </si>
  <si>
    <t>Líder Comunicaciones</t>
  </si>
  <si>
    <t>Pérdida de Credibilidad en la función de Aseguramiento y Consultoría del Asesor Experto con Funciones de Control Interno.
Sanciones legales.</t>
  </si>
  <si>
    <t>1. Adopción del Estatuto de Auditoria Interna de la OCIG, que incluye el Código de Ética de la Actividad de Auditoria Interna del Asesor Experto con Funciones de Control Interno.
2. Aplicación Procedimiento ECI-PRC-EI-02 Evaluación Independiente.
3. Plan anual de auditoría.</t>
  </si>
  <si>
    <t>Fecha de Seguimiento y actualización del documento</t>
  </si>
  <si>
    <t xml:space="preserve">Se observó que a través del boletín "Entérate"  emitido 03/04/2019 se realizó la divulgación de la Política de Administración de Riesgos de CCE actualizada. 
La actividad se realizó de forma extemporánea, en razón a que estaba programada a ejecutarse  máximo a 15/02/2019.  </t>
  </si>
  <si>
    <t xml:space="preserve">Se evidenció que a través del boletín "Entérate"  emitido el 03/04/2019 se realizó la divulgación de la Política de Administración de Riesgos de CCE  y el Mapa de Riesgos de Corrupción, actualizados. 
Lo anterior se puede constatar en la ruta: 
https://www.colombiacompra.gov.co/colombia-compra/gestion-institucional/plan-anticorrupcion-y-de-atencion-al-ciudadano
La actividad se realizó de forma extemporánea, en razón a que estaba programada a ejecutarse  máximo a 28/02/2019. </t>
  </si>
  <si>
    <t xml:space="preserve">Revisado documento Word (Aportado por como evidencia) denominado "Comentarios Plan Anticorrupción" no se observa que dicho documento condense un análisis realizado por la Entidad, relacionado con los comentarios efectuados por la ciudadanía a la versión preliminar del Plan Anticorrupción y de Atención al Ciudadano que se publicó en la página web. El documento es la recopilación de los diferentes pronunciamientos recibidos, por lo que no se pudo cotejar que se hayan incluido acciones en mencionado plan, propias a las intervenciones ciudadanas. 
Teniendo en cuenta lo anterior,  no existe certeza de si CCE realizó el informe. </t>
  </si>
  <si>
    <t>Se evidenció que a través del boletín "Entérate"  emitido el 30/01/2019 se realizó la divulgación del Mapa de Riesgos de Corrupción de CCE para la vigencia 2019. 
Lo anterior se puede constatar en la ruta: 
 https://www.colombiacompra.gov.co/transparencia/contratacion/anticorrupcion
más información en carpeta temas PAAC.</t>
  </si>
  <si>
    <t xml:space="preserve">La fecha de terminación de la actividad se encuentra vigente. </t>
  </si>
  <si>
    <t xml:space="preserve">Se evidenció que se formuló el informe en ficha de chequeo de la revisión efectuada a la página web de CCE, que tenía como propósito detectar acciones complementarias por parte de la Entidad; sin que se presentaran novedades en la ejecución de la actividad. 
Es de precisar que la actividad fue reprogramada de forma oportuna en el marco del Comité Institucional de Gestión y Desempeño realizado del 12 al 25 de marzo de la vigencia 2019, según acta No. 5 de dicho Comité. </t>
  </si>
  <si>
    <r>
      <rPr>
        <sz val="10"/>
        <rFont val="Arial"/>
        <family val="2"/>
        <scheme val="major"/>
      </rPr>
      <t xml:space="preserve">Se cotejó que se efectuó la publicación del Plan de Trabajo para la implementación de la Política de Gobierno Digital sin que se presentaran novedades. 
Lo anterior se constató a través de la ruta: 
</t>
    </r>
    <r>
      <rPr>
        <u/>
        <sz val="10"/>
        <color theme="10"/>
        <rFont val="Arial"/>
        <family val="2"/>
        <scheme val="major"/>
      </rPr>
      <t xml:space="preserve">
https://www.colombiacompra.gov.co/sites/cce_public/files/cce_documentos/cce-pit-pl-02_plan_de_accion_gobierno_digital.pdf</t>
    </r>
  </si>
  <si>
    <t xml:space="preserve">Se evidenció el registro e funcionarios y contratistas de Colombia Compra Eficiente,  sin que se presentaran novedades en la ejecución de la actividad. </t>
  </si>
  <si>
    <t xml:space="preserve">Se evidenció que se formuló el informe en ficha de chequeo de revisión de la página web y detección de acciones complementarias por parte de la Entidad, sin que se presentaran novedades en la ejecución de la actividad. </t>
  </si>
  <si>
    <t xml:space="preserve">Seguimiento Tercera Línea de Defensa </t>
  </si>
  <si>
    <r>
      <rPr>
        <b/>
        <sz val="10"/>
        <color theme="1" tint="0.249977111117893"/>
        <rFont val="Arial"/>
        <family val="2"/>
      </rPr>
      <t xml:space="preserve"> A</t>
    </r>
    <r>
      <rPr>
        <sz val="10"/>
        <color theme="1" tint="0.249977111117893"/>
        <rFont val="Arial"/>
        <family val="2"/>
      </rPr>
      <t xml:space="preserve">. Implementar formatos que sirvan de guía a los clientes internos de la Entidad para la elaboración de estudios y documentos previos. </t>
    </r>
    <r>
      <rPr>
        <b/>
        <sz val="10"/>
        <color theme="1" tint="0.249977111117893"/>
        <rFont val="Arial"/>
        <family val="2"/>
      </rPr>
      <t>B</t>
    </r>
    <r>
      <rPr>
        <sz val="10"/>
        <color theme="1" tint="0.249977111117893"/>
        <rFont val="Arial"/>
        <family val="2"/>
      </rPr>
      <t xml:space="preserve">. Implementar los correctivos necesarios cuando se detecten fallas. </t>
    </r>
    <r>
      <rPr>
        <b/>
        <sz val="10"/>
        <color theme="1" tint="0.249977111117893"/>
        <rFont val="Arial"/>
        <family val="2"/>
      </rPr>
      <t>C.</t>
    </r>
    <r>
      <rPr>
        <sz val="10"/>
        <color theme="1" tint="0.249977111117893"/>
        <rFont val="Arial"/>
        <family val="2"/>
      </rPr>
      <t xml:space="preserve"> 
el registro de la actividad contractual en el SECOP II. </t>
    </r>
    <r>
      <rPr>
        <b/>
        <sz val="10"/>
        <color theme="1" tint="0.249977111117893"/>
        <rFont val="Arial"/>
        <family val="2"/>
      </rPr>
      <t>D.</t>
    </r>
    <r>
      <rPr>
        <sz val="10"/>
        <color theme="1" tint="0.249977111117893"/>
        <rFont val="Arial"/>
        <family val="2"/>
      </rPr>
      <t xml:space="preserve"> 
Cada área debe identificar y determinar sus necesidades. Por lo tanto elabora sus estudios y documentos previos. </t>
    </r>
    <r>
      <rPr>
        <b/>
        <sz val="10"/>
        <color theme="1" tint="0.249977111117893"/>
        <rFont val="Arial"/>
        <family val="2"/>
      </rPr>
      <t xml:space="preserve">E. </t>
    </r>
    <r>
      <rPr>
        <sz val="10"/>
        <color theme="1" tint="0.249977111117893"/>
        <rFont val="Arial"/>
        <family val="2"/>
      </rPr>
      <t>Elaborar el PAA en borrador con anticipación para revisarlo previamente antes de publicarlo</t>
    </r>
  </si>
  <si>
    <r>
      <rPr>
        <b/>
        <sz val="10"/>
        <color theme="1" tint="0.249977111117893"/>
        <rFont val="Arial"/>
        <family val="2"/>
      </rPr>
      <t xml:space="preserve">A. </t>
    </r>
    <r>
      <rPr>
        <sz val="10"/>
        <color theme="1" tint="0.249977111117893"/>
        <rFont val="Arial"/>
        <family val="2"/>
      </rPr>
      <t xml:space="preserve">Implementar formatos que sirvan de guía al cliente interno para la elaboración de estudios de mercado y estudios y documentos previos al proceso de contratación.
</t>
    </r>
    <r>
      <rPr>
        <b/>
        <sz val="10"/>
        <color theme="1" tint="0.249977111117893"/>
        <rFont val="Arial"/>
        <family val="2"/>
      </rPr>
      <t xml:space="preserve">B. </t>
    </r>
    <r>
      <rPr>
        <sz val="10"/>
        <color theme="1" tint="0.249977111117893"/>
        <rFont val="Arial"/>
        <family val="2"/>
      </rPr>
      <t>Analizar y responder a observaciones realizadas por proponentes, organismos de control o sociedad civil a los Documentos del Proceso</t>
    </r>
  </si>
  <si>
    <r>
      <rPr>
        <b/>
        <sz val="10"/>
        <color theme="1" tint="0.249977111117893"/>
        <rFont val="Arial"/>
        <family val="2"/>
      </rPr>
      <t>A.</t>
    </r>
    <r>
      <rPr>
        <sz val="10"/>
        <color theme="1" tint="0.249977111117893"/>
        <rFont val="Arial"/>
        <family val="2"/>
      </rPr>
      <t xml:space="preserve"> Solicitar la actualización de los documentos necesarios para la contratación </t>
    </r>
    <r>
      <rPr>
        <b/>
        <sz val="10"/>
        <color theme="1" tint="0.249977111117893"/>
        <rFont val="Arial"/>
        <family val="2"/>
      </rPr>
      <t xml:space="preserve">B. </t>
    </r>
    <r>
      <rPr>
        <sz val="10"/>
        <color theme="1" tint="0.249977111117893"/>
        <rFont val="Arial"/>
        <family val="2"/>
      </rPr>
      <t xml:space="preserve">Solicitar la actualización del perfil en el SECOP II </t>
    </r>
    <r>
      <rPr>
        <b/>
        <sz val="10"/>
        <color theme="1" tint="0.249977111117893"/>
        <rFont val="Arial"/>
        <family val="2"/>
      </rPr>
      <t xml:space="preserve">C. </t>
    </r>
    <r>
      <rPr>
        <sz val="10"/>
        <color theme="1" tint="0.249977111117893"/>
        <rFont val="Arial"/>
        <family val="2"/>
      </rPr>
      <t>Revisar los documentos del SECOP II y consultar la información en los portales web disponibles</t>
    </r>
  </si>
  <si>
    <r>
      <rPr>
        <b/>
        <sz val="10"/>
        <color theme="1" tint="0.249977111117893"/>
        <rFont val="Arial"/>
        <family val="2"/>
      </rPr>
      <t xml:space="preserve">A. </t>
    </r>
    <r>
      <rPr>
        <sz val="10"/>
        <color theme="1" tint="0.249977111117893"/>
        <rFont val="Arial"/>
        <family val="2"/>
      </rPr>
      <t>Redistribuir las tareas de supervisión en funcionarios de planta.</t>
    </r>
    <r>
      <rPr>
        <b/>
        <sz val="10"/>
        <color theme="1" tint="0.249977111117893"/>
        <rFont val="Arial"/>
        <family val="2"/>
      </rPr>
      <t xml:space="preserve"> B. </t>
    </r>
    <r>
      <rPr>
        <sz val="10"/>
        <color theme="1" tint="0.249977111117893"/>
        <rFont val="Arial"/>
        <family val="2"/>
      </rPr>
      <t xml:space="preserve">Usar a contratistas idóneos para que sirvan de apoyo a las labores de supervisión. </t>
    </r>
    <r>
      <rPr>
        <b/>
        <sz val="10"/>
        <color theme="1" tint="0.249977111117893"/>
        <rFont val="Arial"/>
        <family val="2"/>
      </rPr>
      <t>C</t>
    </r>
    <r>
      <rPr>
        <sz val="10"/>
        <color theme="1" tint="0.249977111117893"/>
        <rFont val="Arial"/>
        <family val="2"/>
      </rPr>
      <t xml:space="preserve">. Confirmar personal apto para realizar las labores de apoyo a la supervisión según manual de funciones. </t>
    </r>
    <r>
      <rPr>
        <b/>
        <sz val="10"/>
        <color theme="1" tint="0.249977111117893"/>
        <rFont val="Arial"/>
        <family val="2"/>
      </rPr>
      <t xml:space="preserve">D. </t>
    </r>
    <r>
      <rPr>
        <sz val="10"/>
        <color theme="1" tint="0.249977111117893"/>
        <rFont val="Arial"/>
        <family val="2"/>
      </rPr>
      <t xml:space="preserve">El SECOP II permite la designación del ordenador del gasto y del supervisor, por lo tanto se debe mantener actualizado el perfil.  </t>
    </r>
  </si>
  <si>
    <r>
      <rPr>
        <b/>
        <sz val="10"/>
        <color theme="1" tint="0.249977111117893"/>
        <rFont val="Arial"/>
        <family val="2"/>
      </rPr>
      <t>A.</t>
    </r>
    <r>
      <rPr>
        <sz val="10"/>
        <color theme="1" tint="0.249977111117893"/>
        <rFont val="Arial"/>
        <family val="2"/>
      </rPr>
      <t xml:space="preserve"> Sensibilizar y socializar las responsabilidades propias de la función administrativa mediante el
Plan Integrado de Capacitación </t>
    </r>
    <r>
      <rPr>
        <b/>
        <sz val="10"/>
        <color theme="1" tint="0.249977111117893"/>
        <rFont val="Arial"/>
        <family val="2"/>
      </rPr>
      <t>B.</t>
    </r>
    <r>
      <rPr>
        <sz val="10"/>
        <color theme="1" tint="0.249977111117893"/>
        <rFont val="Arial"/>
        <family val="2"/>
      </rPr>
      <t xml:space="preserve"> Desarrollar actividades de capacitación de acuerdo con la normativa vigente</t>
    </r>
  </si>
  <si>
    <r>
      <rPr>
        <b/>
        <sz val="10"/>
        <color theme="1" tint="0.249977111117893"/>
        <rFont val="Arial"/>
        <family val="2"/>
      </rPr>
      <t>A.</t>
    </r>
    <r>
      <rPr>
        <sz val="10"/>
        <color theme="1" tint="0.249977111117893"/>
        <rFont val="Arial"/>
        <family val="2"/>
      </rPr>
      <t xml:space="preserve"> Socializar y concientizar las responsabilidades propias de los funcionarios a cargo de esta actividad.</t>
    </r>
    <r>
      <rPr>
        <b/>
        <sz val="10"/>
        <color theme="1" tint="0.249977111117893"/>
        <rFont val="Arial"/>
        <family val="2"/>
      </rPr>
      <t xml:space="preserve"> B.</t>
    </r>
    <r>
      <rPr>
        <sz val="10"/>
        <color theme="1" tint="0.249977111117893"/>
        <rFont val="Arial"/>
        <family val="2"/>
      </rPr>
      <t xml:space="preserve"> Disponer de personas idóneas y capaces para ejercer las actividades relacionadas.</t>
    </r>
    <r>
      <rPr>
        <b/>
        <sz val="10"/>
        <color theme="1" tint="0.249977111117893"/>
        <rFont val="Arial"/>
        <family val="2"/>
      </rPr>
      <t xml:space="preserve"> C.</t>
    </r>
    <r>
      <rPr>
        <sz val="10"/>
        <color theme="1" tint="0.249977111117893"/>
        <rFont val="Arial"/>
        <family val="2"/>
      </rPr>
      <t xml:space="preserve"> Desarrollar actividades de capacitación </t>
    </r>
    <r>
      <rPr>
        <b/>
        <sz val="10"/>
        <color theme="1" tint="0.249977111117893"/>
        <rFont val="Arial"/>
        <family val="2"/>
      </rPr>
      <t>D</t>
    </r>
    <r>
      <rPr>
        <sz val="10"/>
        <color theme="1" tint="0.249977111117893"/>
        <rFont val="Arial"/>
        <family val="2"/>
      </rPr>
      <t>. Actualizar la información, compartirla y relacionarla periódicamente.</t>
    </r>
  </si>
  <si>
    <t xml:space="preserve">Esta prohibido prestar asesoría particular a proveedores sin que esta se controlada o programada por el líder de formación. Existe una clausula contractual que por conflicto de interés prohíbe </t>
  </si>
  <si>
    <t xml:space="preserve">No se evidenciaron soportes que permitan constatar que para julio de la vigencia en curso, se revisó por parte del Comité Directivo el Mapa de riesgos de Corrupción 2019 de la Entidad. </t>
  </si>
  <si>
    <t xml:space="preserve">Se evidenció cumplimiento de la actividad de actualización y socialización del Mapa de Riesgos de Corrupción, sin que se observaran novedades. </t>
  </si>
  <si>
    <t xml:space="preserve">Se evidenció la publicación del Informe del Gobierno Nacional al Congreso de la República 2018 - 2019 en al página web de la entidad. 
Lo anterior, se verificó a través de la ruta: 
https://www.colombiacompra.gov.co/sites/cce_public/files/cce_documentos/informe_congreso_sector_planeacion_2019.pdf </t>
  </si>
  <si>
    <t xml:space="preserve">Se evidenció que se realizó la socialización del Plan de Mejoramiento adoptado por Colombia Compra Eficiente con base en los resultados obtenidos en la aplicación del Formulario Único Reporte de Avance a la Gestión FURAG 2018, a través de correo electrónico y en el marco de una capacitación efectuada por el área de Planeación el 28/08/2019. . </t>
  </si>
  <si>
    <t xml:space="preserve">Conforme justificación aportada por el responsable, se evidenció que se han adelantado acciones que permiten identificar las instancias y mecanismos de participación con los que cuenta la Entidad. 
No se observó la elaboración del documento que relacione instancias o mecanismos de participación, así como metas o actividades en las cuales las instancias identificadas puedan interactuar.  </t>
  </si>
  <si>
    <t xml:space="preserve">Conforme las evidencias aportadas, no se observó que durante el mes de junio se establecieran y/o ejecutaran acciones de mejora que promuevan la prestación del servicio de PQRSD. 
Se evidenció que se efectuó el monitoreo de la herramienta RAE (Revisión Análisis Estratégico) por parte del Proceso PQRS, correspondiente al mes de julio, así mismo, se observó correo electrónico del 22/07/2019 enviado por parte del proceso de Gestión Documental a la integrante del área de Planeación en el que menciona qué: 
"En cuanto al numeral 4.4.1 se adopto mediante acto administrativo No. 1757 del 28 de enero del 2019 el uso de firma mecánica para los subdirectores y asesores, con el fin de dar agilidad a los trámites de manera electrónica."
Se evidenció que la actividad fue ejecutada fuera de término. </t>
  </si>
  <si>
    <t>Se evidenció correo electrónico del 22/07/2019 enviado por parte del proceso de Gestión Documental a la integrante del área de Planeación en el que menciona qué: 
(…) "Respecto al numeral 4.4.2 se realizaron los ajustes solicitados en el plan de mejoramiento del proceso por control interno, de tal manera que se ajusto el informe de PQRSD con el fin de brindar información a las directivas que le permitan la toma de decisiones"  (...).  
Conforme lo anterior, Control Interno verificó que se hicieron mejoras con relación a los informes, no obstante, no se observó que para el mes de junio se efectuara revisión del procedimiento integral de gestión de PQRSD tal como se programó la actividad.</t>
  </si>
  <si>
    <t xml:space="preserve">Se evidenció que la Subdirección de Información y Desarrollo Tecnológico estableció como mecanismo para medir la satisfacción de la respuesta otorgada al usuario a través de la mesa de servicio, el informe de satisfacción del usuario, el cual emitirá de manera semestral. Conforme lo anterior se observó la formulación del informe correspondiente al primer semestre de la vigencia 2019. </t>
  </si>
  <si>
    <t>Se evidenció conforme las evidencias aportadas que se realizó la actualización de los Datasets y estos se encuentran disponibles en el catalogo del portal datos abiertos. 
Lo anterior se verificó a través de la ruta: 
https://www.datos.gov.co/Ciencia-Tecnolog-a-e-Innovaci-n/Inventario-de-Datasets/2irh-ijg2</t>
  </si>
  <si>
    <t xml:space="preserve">Se evidenció la publicación de los informes relacionados con la información de contratación pública mensuales,  correspondientes al segundo cuatrimestre de la vigencia 2019. </t>
  </si>
  <si>
    <t>Informes mensuales de la información de la contratación pública</t>
  </si>
  <si>
    <t xml:space="preserve">Conjunto de acciones de mejora que promuevan la prestación del servicio de PQRSD ejecutadas. </t>
  </si>
  <si>
    <t xml:space="preserve">Documento de caracterización de Grupos de Valor, elaborado. </t>
  </si>
  <si>
    <t xml:space="preserve"> 3 campañas en el primer semestre de
sensibilización interna para los funcionarios y
colaboradores de CCE que promuevan la atención y el servicio a los clientes de CCE, ejecutadas. </t>
  </si>
  <si>
    <t xml:space="preserve">10 capacitaciones a nivel territorial a los actores del sistema de compra pública, ejecutadas. </t>
  </si>
  <si>
    <t>Datasets actualizados y en el catálogo de datos abiertos disponibles</t>
  </si>
  <si>
    <t xml:space="preserve">1 Documento del estado de implementación de la política de Gobierno Digital, formulado. </t>
  </si>
  <si>
    <t xml:space="preserve">Se evidenció documento PDF de fecha julio de 2019, denominado "ESTADO DE IMPLEMENTACIÓN DE LA POLÍTICA DE GOBIERNO DIGITAL", dicho documento no posee firmas, por lo que no fue posible determinar si es la versión final del informe, sin embargo si relaciona la fecha y el responsable de su aprobación y elaboración. </t>
  </si>
  <si>
    <t xml:space="preserve">1 Documento de la Estrategia de Seguridad de la Información, formulado. </t>
  </si>
  <si>
    <t xml:space="preserve">Se evidenció documento PDF de fecha julio de 2019, denominado "PLAN ESTRATÉGICO DE SEGURIDAD DE LA INFORMACIÓN -PESI 2019 -2022", dicho documento posee las firmas de los responsables de su elaboración, no obstante, no registra firma de revisión  por parte del Subdirector. </t>
  </si>
  <si>
    <t xml:space="preserve"> Informe del Gobierno Nacional al Congreso de la República 2018 - 2019, publicado. </t>
  </si>
  <si>
    <t xml:space="preserve">Plan de mejoramiento de resultados FURAG 2019, socializado. </t>
  </si>
  <si>
    <t>Mapa de Riesgos de Corrupción socializado en comunicación interna y redes sociales</t>
  </si>
  <si>
    <r>
      <t>Se evidenció documento PDF de fecha 30/07/2019, denominado</t>
    </r>
    <r>
      <rPr>
        <i/>
        <sz val="10"/>
        <rFont val="Arial"/>
        <family val="2"/>
        <scheme val="major"/>
      </rPr>
      <t xml:space="preserve"> "Caracterización de usuarios y grupos de interés". </t>
    </r>
  </si>
  <si>
    <t>3.1.7 Conformar y capacitar un equipo de trabajo que apoyo en el proceso de planeación  e implementación de los ejercicios de rendición de cuentas</t>
  </si>
  <si>
    <t xml:space="preserve">Se evidenció documento PDF de fecha julio de 2019, denominado "ESTADO DE IMPLEMENTACIÓN DE LA POLÍTICA DE GOBIERNO DIGITAL", dicho documento no posee firmas, por lo que no fue posible determinar si es la versión final del informe, sin embargo si relaciona la fecha y el responsable de su aprobación y elaboración.  </t>
  </si>
  <si>
    <t xml:space="preserve">Se evidenció que se realizó la inclusión en el Plan de Capacitación de temáticas relacionadas con el Servicio al Ciudadano.  Se observó que durante el según cuatrimestre de la vigencia 2019 se realizó capacitación sobre el particular. </t>
  </si>
  <si>
    <t>31/07/2019
Versión 04</t>
  </si>
  <si>
    <t>Cobro por realización del trámite (concusión).</t>
  </si>
  <si>
    <t>En ejecución.
No se ha evidenciado la materialización del riesgo.</t>
  </si>
  <si>
    <t>a. Cumplimiento del check list de documentos para ingreso de personal que incluye certificados de los entes de control.</t>
  </si>
  <si>
    <t>Se realiza el control
No se ha evidenciado la materialización del riesgo.</t>
  </si>
  <si>
    <t>En implementación
No se ha evidenciado la materialización del riesgo.</t>
  </si>
  <si>
    <t xml:space="preserve">Todas las áreas. 
Secretaría General </t>
  </si>
  <si>
    <t>Los controles se aplican periódicamente.
No se ha evidenciado la materialización del riesgo.</t>
  </si>
  <si>
    <t xml:space="preserve">Todas las áreas.  Secretaría General </t>
  </si>
  <si>
    <t>En la actividad contractual de CCE se aplican los controles.
No se ha evidenciado la materialización del riesgo.</t>
  </si>
  <si>
    <t>Aplicación de controles.
No se ha evidenciado la materialización del riesgo.</t>
  </si>
  <si>
    <t>Pronunciamientos de fallos que tengan por objeto la satisfacción de un interés particular, o que en contrapartida el sancionador sea beneficiario de una dadiva, o sea objeto de soborno.</t>
  </si>
  <si>
    <t>Desarrollo del Plan Institucional de capacitación.
No se ha evidenciado la materialización del riesgo.</t>
  </si>
  <si>
    <t>Controles aplicados.
No se ha evidenciado la materialización del riesgo.</t>
  </si>
  <si>
    <t>Control aplicado periódicamente.
No se ha evidenciado la materialización del riesgo.</t>
  </si>
  <si>
    <t>Subdirección de IDT</t>
  </si>
  <si>
    <t>Subdirector Gestión Contractual</t>
  </si>
  <si>
    <t>El servicio de asesoría en sintió por parte de CCE a las entidades estatales que pueden conocer de antemano la información antes de ser publicada</t>
  </si>
  <si>
    <t>Subdirector de IDT</t>
  </si>
  <si>
    <t>Revisión permanente de los contenidos en las redes sociales.
No se ha evidenciado la materialización del riesgo.</t>
  </si>
  <si>
    <t xml:space="preserve">Se observó que de cara a dar cumplimiento a la actividad, se creó el minisitio de participación ciudadana en la página de la Entidad, sin embargo, no se han efectuado las acciones programadas para dar cumplimiento a esta. </t>
  </si>
  <si>
    <t xml:space="preserve">Se evidenció que en cumplimiento de la actividad, la Entidad desarrolló cuatro (4) vídeos en los que tanto el Director como diferentes colaboradores de la Entidad describen las razones por las cuales Colombia Compra Eficiente es una organización de servicio. De igual forma, se observó la elaboración de cinco (5) piezas gráficas relacionadas con temas de servicio público e integridad. Se cotejó que el 27/06/2019 se efectúo una capacitación de servicio al ciudadano. </t>
  </si>
  <si>
    <t xml:space="preserve">Conforme los soportes aportados, se evidenció  que en matriz Excel se encuentra registrado que el grupo de Despliegue Secop ejecutó quince (15) capacitaciones entre abril a julio de la vigencia en curso, de igual forma, se observaron listas de asistencia que soportan la ejecución de dichas capacitaciones.  </t>
  </si>
  <si>
    <t xml:space="preserve">Mecanismo o estrategia que permite medir la satisfacción en la respuesta otorgada al usuario por medio de la mesa de servicio, establecido. </t>
  </si>
  <si>
    <t>Plan Estratégico aprobado. Los controles se aplican para el proceso de contratación permanentemente.
No se ha evidenciado la materialización del riesgo.</t>
  </si>
  <si>
    <t xml:space="preserve">Aplicación de los controles en los ejercicios de aseguramiento y  consultoría.
No se ha materializado el riesgo.
</t>
  </si>
  <si>
    <t>ANEXO 1. SEGUIMIENTO AL PLAN ANTICORRUPCIÓN Y ATENCIÓN AL CIUDADANO 
SEGUNDO CUATRIMESTRE VIGENCIA 2019</t>
  </si>
  <si>
    <t>ANEXO 1. SEGUIMIENTO MAPA DE RIESGOS DE CORRUPCIÓN 
SEGUNDO CUATRIMESTRE VIGENCIA 2019</t>
  </si>
  <si>
    <t>Subcomponente 5
Monitoreo del Acceso a la Información Pública</t>
  </si>
  <si>
    <t>5.5.1 Generar un indicador en el cual se pueda monitorear el seguimiento al numero de solicitudes de información recibidas que facilite o genere información del sistema electrónico de compra pública</t>
  </si>
  <si>
    <t>No se observó que para junio de 2019 se elaborara un (1) documento que relacione los eventos de participación ciudadana para la toma de decisiones dentro de CCE.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</si>
</sst>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amily val="2"/>
      <scheme val="minor"/>
    </font>
    <font>
      <sz val="11"/>
      <color theme="1"/>
      <name val="Arial"/>
      <family val="2"/>
      <scheme val="minor"/>
    </font>
    <font>
      <u/>
      <sz val="11"/>
      <color theme="10"/>
      <name val="Arial"/>
      <family val="2"/>
      <scheme val="minor"/>
    </font>
    <font>
      <b/>
      <sz val="9"/>
      <color indexed="81"/>
      <name val="Tahoma"/>
      <family val="2"/>
    </font>
    <font>
      <sz val="9"/>
      <color indexed="81"/>
      <name val="Tahoma"/>
      <family val="2"/>
    </font>
    <font>
      <sz val="10"/>
      <color theme="1" tint="0.249977111117893"/>
      <name val="Arial"/>
      <family val="2"/>
      <scheme val="major"/>
    </font>
    <font>
      <sz val="10"/>
      <color theme="1"/>
      <name val="Arial"/>
      <family val="2"/>
      <scheme val="major"/>
    </font>
    <font>
      <b/>
      <sz val="10"/>
      <color theme="1"/>
      <name val="Arial"/>
      <family val="2"/>
      <scheme val="major"/>
    </font>
    <font>
      <sz val="10"/>
      <name val="Arial"/>
      <family val="2"/>
      <scheme val="major"/>
    </font>
    <font>
      <u/>
      <sz val="10"/>
      <color theme="10"/>
      <name val="Arial"/>
      <family val="2"/>
      <scheme val="major"/>
    </font>
    <font>
      <sz val="10"/>
      <name val="Arial"/>
      <family val="2"/>
    </font>
    <font>
      <sz val="11"/>
      <color theme="0"/>
      <name val="Arial"/>
      <family val="2"/>
      <scheme val="major"/>
    </font>
    <font>
      <sz val="12"/>
      <color theme="0"/>
      <name val="Arial"/>
      <family val="2"/>
    </font>
    <font>
      <b/>
      <sz val="10"/>
      <color theme="0"/>
      <name val="Arial"/>
      <family val="2"/>
    </font>
    <font>
      <b/>
      <sz val="10"/>
      <name val="Arial"/>
      <family val="2"/>
    </font>
    <font>
      <sz val="10"/>
      <color rgb="FF4E4D4D"/>
      <name val="Arial"/>
      <family val="2"/>
    </font>
    <font>
      <sz val="10"/>
      <color theme="1" tint="0.249977111117893"/>
      <name val="Arial"/>
      <family val="2"/>
    </font>
    <font>
      <b/>
      <sz val="10"/>
      <color theme="1" tint="0.249977111117893"/>
      <name val="Arial"/>
      <family val="2"/>
    </font>
    <font>
      <i/>
      <sz val="10"/>
      <name val="Arial"/>
      <family val="2"/>
      <scheme val="major"/>
    </font>
    <font>
      <sz val="11"/>
      <name val="Arial"/>
      <family val="2"/>
    </font>
    <font>
      <sz val="11"/>
      <color theme="1"/>
      <name val="Calibri"/>
      <family val="2"/>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1"/>
        <bgColor indexed="64"/>
      </patternFill>
    </fill>
    <fill>
      <patternFill patternType="solid">
        <fgColor rgb="FF4E4C4C"/>
        <bgColor indexed="64"/>
      </patternFill>
    </fill>
    <fill>
      <patternFill patternType="solid">
        <fgColor theme="1" tint="0.249977111117893"/>
        <bgColor indexed="64"/>
      </patternFill>
    </fill>
  </fills>
  <borders count="1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1" tint="0.749961851863155"/>
      </left>
      <right style="thin">
        <color theme="1" tint="0.749961851863155"/>
      </right>
      <top style="thin">
        <color theme="1" tint="0.749961851863155"/>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24">
    <xf numFmtId="0" fontId="0" fillId="0" borderId="0" xfId="0"/>
    <xf numFmtId="0" fontId="5" fillId="0" borderId="5" xfId="0" applyFont="1" applyFill="1" applyBorder="1" applyAlignment="1" applyProtection="1">
      <alignment horizontal="center" vertical="center" wrapText="1"/>
    </xf>
    <xf numFmtId="0" fontId="6" fillId="2" borderId="0" xfId="0" applyFont="1" applyFill="1" applyProtection="1">
      <protection locked="0"/>
    </xf>
    <xf numFmtId="49" fontId="6" fillId="2" borderId="0" xfId="0" applyNumberFormat="1" applyFont="1" applyFill="1" applyProtection="1">
      <protection locked="0"/>
    </xf>
    <xf numFmtId="0" fontId="6" fillId="3" borderId="1" xfId="0" applyFont="1" applyFill="1" applyBorder="1" applyProtection="1">
      <protection locked="0"/>
    </xf>
    <xf numFmtId="0" fontId="6" fillId="3" borderId="2" xfId="0" applyFont="1" applyFill="1" applyBorder="1" applyProtection="1">
      <protection locked="0"/>
    </xf>
    <xf numFmtId="49" fontId="6" fillId="3" borderId="2" xfId="0" applyNumberFormat="1" applyFont="1" applyFill="1" applyBorder="1" applyProtection="1">
      <protection locked="0"/>
    </xf>
    <xf numFmtId="0" fontId="6" fillId="3" borderId="3" xfId="0" applyFont="1" applyFill="1" applyBorder="1" applyProtection="1">
      <protection locked="0"/>
    </xf>
    <xf numFmtId="0" fontId="6" fillId="0" borderId="0" xfId="0" applyFont="1" applyProtection="1">
      <protection locked="0"/>
    </xf>
    <xf numFmtId="0" fontId="6" fillId="3" borderId="4" xfId="0" applyFont="1" applyFill="1" applyBorder="1" applyProtection="1">
      <protection locked="0"/>
    </xf>
    <xf numFmtId="0" fontId="6" fillId="3" borderId="6" xfId="0" applyFont="1" applyFill="1" applyBorder="1" applyProtection="1">
      <protection locked="0"/>
    </xf>
    <xf numFmtId="0" fontId="6" fillId="3" borderId="0" xfId="0" applyFont="1" applyFill="1" applyBorder="1" applyProtection="1">
      <protection locked="0"/>
    </xf>
    <xf numFmtId="49" fontId="6" fillId="3" borderId="0" xfId="0" applyNumberFormat="1" applyFont="1" applyFill="1" applyBorder="1" applyProtection="1">
      <protection locked="0"/>
    </xf>
    <xf numFmtId="0" fontId="6" fillId="2" borderId="0" xfId="0" applyFont="1" applyFill="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xf>
    <xf numFmtId="0" fontId="6" fillId="3" borderId="0" xfId="0" applyFont="1" applyFill="1" applyBorder="1" applyAlignment="1" applyProtection="1">
      <alignment horizontal="center" vertical="center"/>
    </xf>
    <xf numFmtId="0" fontId="7" fillId="0" borderId="5" xfId="0" applyFont="1" applyBorder="1" applyAlignment="1" applyProtection="1">
      <alignment horizontal="center" vertical="center" wrapText="1"/>
    </xf>
    <xf numFmtId="49" fontId="7" fillId="0" borderId="5" xfId="0" applyNumberFormat="1" applyFont="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3" borderId="0" xfId="0" applyFont="1" applyFill="1" applyBorder="1" applyProtection="1"/>
    <xf numFmtId="0" fontId="6" fillId="0" borderId="5" xfId="0" applyFont="1" applyFill="1" applyBorder="1" applyAlignment="1" applyProtection="1">
      <alignment horizontal="justify" vertical="center" wrapText="1"/>
    </xf>
    <xf numFmtId="0" fontId="6" fillId="0" borderId="0" xfId="0" applyFont="1" applyFill="1" applyBorder="1" applyProtection="1"/>
    <xf numFmtId="0" fontId="6" fillId="0" borderId="5" xfId="0" applyFont="1" applyBorder="1" applyAlignment="1" applyProtection="1">
      <alignment horizontal="justify" vertical="center" wrapText="1"/>
    </xf>
    <xf numFmtId="0" fontId="6" fillId="1" borderId="5" xfId="0" applyFont="1" applyFill="1" applyBorder="1" applyAlignment="1" applyProtection="1">
      <alignment horizontal="justify" vertical="center" wrapText="1"/>
    </xf>
    <xf numFmtId="9" fontId="6" fillId="0" borderId="5" xfId="1" applyFont="1" applyBorder="1" applyAlignment="1" applyProtection="1">
      <alignment horizontal="center" vertical="center"/>
      <protection locked="0"/>
    </xf>
    <xf numFmtId="9" fontId="6" fillId="3" borderId="0" xfId="1" applyFont="1" applyFill="1" applyBorder="1" applyAlignment="1" applyProtection="1">
      <alignment horizontal="center" vertical="center"/>
      <protection locked="0"/>
    </xf>
    <xf numFmtId="9" fontId="6" fillId="3" borderId="0" xfId="1" applyFont="1" applyFill="1" applyBorder="1" applyAlignment="1" applyProtection="1">
      <alignment horizontal="center" vertical="center"/>
    </xf>
    <xf numFmtId="0" fontId="5" fillId="0" borderId="5" xfId="0" applyFont="1" applyFill="1" applyBorder="1" applyAlignment="1" applyProtection="1">
      <alignment horizontal="left" vertical="center" wrapText="1"/>
    </xf>
    <xf numFmtId="9" fontId="6" fillId="0" borderId="5" xfId="1" applyFont="1" applyBorder="1" applyAlignment="1" applyProtection="1">
      <alignment horizontal="center" vertical="center"/>
    </xf>
    <xf numFmtId="49" fontId="6" fillId="0" borderId="5" xfId="0" applyNumberFormat="1" applyFont="1" applyBorder="1" applyAlignment="1" applyProtection="1">
      <alignment vertical="center" wrapText="1"/>
    </xf>
    <xf numFmtId="0" fontId="6" fillId="4" borderId="5" xfId="0" applyFont="1" applyFill="1" applyBorder="1" applyAlignment="1" applyProtection="1">
      <alignment horizontal="justify" vertical="center" wrapText="1"/>
    </xf>
    <xf numFmtId="49" fontId="8" fillId="0" borderId="5" xfId="0" applyNumberFormat="1" applyFont="1" applyFill="1" applyBorder="1" applyAlignment="1" applyProtection="1">
      <alignment vertical="center" wrapText="1"/>
    </xf>
    <xf numFmtId="49" fontId="9" fillId="0" borderId="5" xfId="2" applyNumberFormat="1" applyFont="1" applyBorder="1" applyAlignment="1" applyProtection="1">
      <alignment vertical="center" wrapText="1"/>
    </xf>
    <xf numFmtId="9" fontId="6" fillId="5" borderId="5" xfId="1" applyFont="1" applyFill="1" applyBorder="1" applyAlignment="1" applyProtection="1">
      <alignment horizontal="center" vertical="center"/>
    </xf>
    <xf numFmtId="49" fontId="9" fillId="0" borderId="5" xfId="2" applyNumberFormat="1" applyFont="1" applyFill="1" applyBorder="1" applyAlignment="1" applyProtection="1">
      <alignment vertical="center" wrapText="1"/>
    </xf>
    <xf numFmtId="49" fontId="6" fillId="0" borderId="5" xfId="0" applyNumberFormat="1" applyFont="1" applyBorder="1" applyAlignment="1" applyProtection="1">
      <alignment vertical="center" wrapText="1"/>
      <protection locked="0"/>
    </xf>
    <xf numFmtId="49" fontId="6" fillId="0" borderId="5" xfId="0" applyNumberFormat="1" applyFont="1" applyFill="1" applyBorder="1" applyAlignment="1" applyProtection="1">
      <alignment vertical="center" wrapText="1"/>
      <protection locked="0"/>
    </xf>
    <xf numFmtId="49" fontId="8" fillId="0" borderId="5" xfId="2" applyNumberFormat="1" applyFont="1" applyFill="1" applyBorder="1" applyAlignment="1" applyProtection="1">
      <alignment vertical="center" wrapText="1"/>
    </xf>
    <xf numFmtId="0" fontId="6" fillId="0" borderId="5" xfId="0" applyFont="1" applyFill="1" applyBorder="1" applyProtection="1"/>
    <xf numFmtId="0" fontId="6" fillId="0" borderId="5" xfId="0" applyFont="1" applyFill="1" applyBorder="1" applyAlignment="1" applyProtection="1">
      <alignment horizontal="center" vertical="center"/>
    </xf>
    <xf numFmtId="49" fontId="8" fillId="0" borderId="5" xfId="2" applyNumberFormat="1" applyFont="1" applyFill="1" applyBorder="1" applyAlignment="1" applyProtection="1">
      <alignment vertical="center" wrapText="1"/>
      <protection locked="0"/>
    </xf>
    <xf numFmtId="0" fontId="6" fillId="0" borderId="5" xfId="0" applyFont="1" applyFill="1" applyBorder="1" applyAlignment="1" applyProtection="1">
      <alignment vertical="center" wrapText="1"/>
    </xf>
    <xf numFmtId="0" fontId="6" fillId="0" borderId="5" xfId="0" applyFont="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6" fillId="3" borderId="9" xfId="0" applyFont="1" applyFill="1" applyBorder="1" applyProtection="1">
      <protection locked="0"/>
    </xf>
    <xf numFmtId="0" fontId="6" fillId="3" borderId="10" xfId="0" applyFont="1" applyFill="1" applyBorder="1" applyProtection="1">
      <protection locked="0"/>
    </xf>
    <xf numFmtId="49" fontId="6" fillId="3" borderId="10" xfId="0" applyNumberFormat="1" applyFont="1" applyFill="1" applyBorder="1" applyProtection="1">
      <protection locked="0"/>
    </xf>
    <xf numFmtId="0" fontId="6" fillId="3" borderId="11" xfId="0" applyFont="1" applyFill="1" applyBorder="1" applyProtection="1">
      <protection locked="0"/>
    </xf>
    <xf numFmtId="49" fontId="6" fillId="0" borderId="0" xfId="0" applyNumberFormat="1" applyFont="1" applyProtection="1">
      <protection locked="0"/>
    </xf>
    <xf numFmtId="49" fontId="8" fillId="0" borderId="5" xfId="2" applyNumberFormat="1" applyFont="1" applyBorder="1" applyAlignment="1" applyProtection="1">
      <alignment vertical="center" wrapText="1"/>
    </xf>
    <xf numFmtId="0" fontId="9" fillId="0" borderId="5" xfId="2" applyFont="1" applyBorder="1" applyAlignment="1">
      <alignment vertical="center" wrapText="1"/>
    </xf>
    <xf numFmtId="49" fontId="6" fillId="3" borderId="0" xfId="0" applyNumberFormat="1" applyFont="1" applyFill="1" applyBorder="1" applyAlignment="1" applyProtection="1">
      <alignment vertical="center"/>
    </xf>
    <xf numFmtId="49" fontId="6" fillId="3" borderId="0" xfId="0" applyNumberFormat="1"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49" fontId="8" fillId="4" borderId="5" xfId="2" applyNumberFormat="1" applyFont="1" applyFill="1" applyBorder="1" applyAlignment="1" applyProtection="1">
      <alignment vertical="center" wrapText="1"/>
      <protection locked="0"/>
    </xf>
    <xf numFmtId="49" fontId="6" fillId="3" borderId="0" xfId="1" applyNumberFormat="1" applyFont="1" applyFill="1" applyBorder="1" applyAlignment="1" applyProtection="1">
      <alignment vertical="center"/>
      <protection locked="0"/>
    </xf>
    <xf numFmtId="49" fontId="6" fillId="3" borderId="0" xfId="1" applyNumberFormat="1" applyFont="1" applyFill="1" applyBorder="1" applyAlignment="1" applyProtection="1">
      <alignment vertical="center"/>
    </xf>
    <xf numFmtId="0" fontId="10" fillId="6" borderId="0" xfId="0" applyFont="1" applyFill="1" applyProtection="1"/>
    <xf numFmtId="0" fontId="11" fillId="7" borderId="13" xfId="0" applyFont="1" applyFill="1" applyBorder="1" applyAlignment="1" applyProtection="1">
      <alignment horizontal="center" vertical="center" wrapText="1"/>
    </xf>
    <xf numFmtId="14" fontId="12" fillId="7" borderId="13" xfId="0" applyNumberFormat="1" applyFont="1" applyFill="1" applyBorder="1" applyAlignment="1" applyProtection="1">
      <alignment horizontal="center" vertical="center" wrapText="1"/>
    </xf>
    <xf numFmtId="0" fontId="13" fillId="9" borderId="15" xfId="0" applyNumberFormat="1" applyFont="1" applyFill="1" applyBorder="1" applyAlignment="1" applyProtection="1">
      <alignment horizontal="center" vertical="center" textRotation="90" wrapText="1"/>
    </xf>
    <xf numFmtId="0" fontId="13" fillId="9" borderId="15" xfId="0" applyFont="1" applyFill="1" applyBorder="1" applyAlignment="1" applyProtection="1">
      <alignment horizontal="center" vertical="center" textRotation="90" wrapText="1"/>
    </xf>
    <xf numFmtId="0" fontId="14" fillId="6" borderId="0" xfId="0" applyFont="1" applyFill="1" applyAlignment="1" applyProtection="1">
      <alignment horizontal="center" vertical="center"/>
    </xf>
    <xf numFmtId="0" fontId="15" fillId="4" borderId="13"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0" borderId="13" xfId="0" applyNumberFormat="1" applyFont="1" applyFill="1" applyBorder="1" applyAlignment="1" applyProtection="1">
      <alignment horizontal="center" vertical="center" wrapText="1"/>
    </xf>
    <xf numFmtId="0" fontId="16" fillId="4" borderId="13" xfId="0" applyFont="1" applyFill="1" applyBorder="1" applyAlignment="1">
      <alignment horizontal="left" vertical="center" wrapText="1"/>
    </xf>
    <xf numFmtId="14" fontId="15" fillId="4" borderId="13"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5" borderId="13" xfId="0" applyNumberFormat="1" applyFont="1" applyFill="1" applyBorder="1" applyAlignment="1" applyProtection="1">
      <alignment horizontal="center" vertical="center" wrapText="1"/>
    </xf>
    <xf numFmtId="14" fontId="15" fillId="0" borderId="13" xfId="0" applyNumberFormat="1" applyFont="1" applyFill="1" applyBorder="1" applyAlignment="1">
      <alignment horizontal="center" vertical="center" wrapText="1"/>
    </xf>
    <xf numFmtId="0" fontId="15" fillId="4" borderId="13" xfId="0" applyFont="1" applyFill="1" applyBorder="1" applyAlignment="1">
      <alignment horizontal="left" vertical="center" wrapText="1"/>
    </xf>
    <xf numFmtId="0" fontId="10" fillId="6" borderId="13" xfId="0" applyFont="1" applyFill="1" applyBorder="1" applyAlignment="1" applyProtection="1">
      <alignment vertical="center" wrapText="1"/>
    </xf>
    <xf numFmtId="0" fontId="10" fillId="6" borderId="0" xfId="0" applyFont="1" applyFill="1" applyAlignment="1" applyProtection="1">
      <alignment vertical="center"/>
    </xf>
    <xf numFmtId="0" fontId="10" fillId="6" borderId="13" xfId="0" applyFont="1" applyFill="1" applyBorder="1" applyAlignment="1" applyProtection="1"/>
    <xf numFmtId="0" fontId="10" fillId="6" borderId="0" xfId="0" applyFont="1" applyFill="1" applyBorder="1" applyAlignment="1" applyProtection="1"/>
    <xf numFmtId="9" fontId="6" fillId="0" borderId="5" xfId="1" applyFont="1" applyBorder="1" applyAlignment="1" applyProtection="1">
      <alignment horizontal="center" vertical="center"/>
    </xf>
    <xf numFmtId="9" fontId="6" fillId="0" borderId="7" xfId="0" applyNumberFormat="1" applyFont="1" applyBorder="1" applyAlignment="1" applyProtection="1">
      <alignment horizontal="center" vertical="center" wrapText="1"/>
    </xf>
    <xf numFmtId="9" fontId="6" fillId="0" borderId="8" xfId="0" applyNumberFormat="1" applyFont="1" applyBorder="1" applyAlignment="1" applyProtection="1">
      <alignment horizontal="center" vertical="center" wrapText="1"/>
    </xf>
    <xf numFmtId="9" fontId="6" fillId="0" borderId="7" xfId="1" applyFont="1" applyBorder="1" applyAlignment="1" applyProtection="1">
      <alignment horizontal="center" vertical="center"/>
    </xf>
    <xf numFmtId="9" fontId="6" fillId="0" borderId="8" xfId="1"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xf>
    <xf numFmtId="0" fontId="6" fillId="3" borderId="0" xfId="0" applyFont="1" applyFill="1" applyBorder="1" applyAlignment="1" applyProtection="1">
      <alignment horizontal="center"/>
    </xf>
    <xf numFmtId="9" fontId="6" fillId="0" borderId="5" xfId="0" applyNumberFormat="1" applyFont="1" applyBorder="1" applyAlignment="1" applyProtection="1">
      <alignment horizontal="center" vertical="center"/>
    </xf>
    <xf numFmtId="9" fontId="7" fillId="0" borderId="5" xfId="0" applyNumberFormat="1" applyFont="1" applyBorder="1" applyAlignment="1" applyProtection="1">
      <alignment horizontal="center" vertical="center"/>
    </xf>
    <xf numFmtId="0" fontId="6" fillId="0" borderId="5" xfId="0" applyFont="1" applyFill="1" applyBorder="1" applyAlignment="1" applyProtection="1">
      <alignment horizontal="center" vertical="center" wrapText="1"/>
    </xf>
    <xf numFmtId="9" fontId="6" fillId="0" borderId="5" xfId="1" applyFont="1" applyBorder="1" applyAlignment="1" applyProtection="1">
      <alignment horizontal="center" vertical="center"/>
    </xf>
    <xf numFmtId="9" fontId="6" fillId="0" borderId="12" xfId="1" applyFont="1" applyBorder="1" applyAlignment="1" applyProtection="1">
      <alignment horizontal="center" vertical="center"/>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9" borderId="14" xfId="0" applyFont="1" applyFill="1" applyBorder="1" applyAlignment="1" applyProtection="1">
      <alignment horizontal="center" vertical="center" wrapText="1"/>
    </xf>
    <xf numFmtId="0" fontId="10" fillId="6" borderId="13" xfId="0" applyFont="1" applyFill="1" applyBorder="1" applyAlignment="1" applyProtection="1">
      <alignment horizontal="center"/>
    </xf>
    <xf numFmtId="0" fontId="13" fillId="7" borderId="14" xfId="0" applyFont="1" applyFill="1" applyBorder="1" applyAlignment="1" applyProtection="1">
      <alignment horizontal="center"/>
    </xf>
    <xf numFmtId="14" fontId="10" fillId="6" borderId="13" xfId="0" applyNumberFormat="1" applyFont="1" applyFill="1" applyBorder="1" applyAlignment="1" applyProtection="1">
      <alignment horizontal="center" vertical="center"/>
    </xf>
    <xf numFmtId="0" fontId="10" fillId="4" borderId="13" xfId="0" applyFont="1" applyFill="1" applyBorder="1" applyAlignment="1">
      <alignment horizontal="center" vertical="center"/>
    </xf>
    <xf numFmtId="0" fontId="19" fillId="4" borderId="13" xfId="0" applyFont="1" applyFill="1" applyBorder="1" applyAlignment="1">
      <alignment vertical="center"/>
    </xf>
    <xf numFmtId="0" fontId="19" fillId="4" borderId="13" xfId="0" applyFont="1" applyFill="1" applyBorder="1" applyAlignment="1">
      <alignment vertical="center" wrapText="1"/>
    </xf>
    <xf numFmtId="0" fontId="10" fillId="6" borderId="13" xfId="0" applyFont="1" applyFill="1" applyBorder="1" applyAlignment="1" applyProtection="1">
      <alignment vertical="center"/>
    </xf>
    <xf numFmtId="0" fontId="10" fillId="6" borderId="13"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15" fillId="0" borderId="13" xfId="0" applyFont="1" applyFill="1" applyBorder="1" applyAlignment="1">
      <alignment horizontal="left" vertical="center" wrapText="1"/>
    </xf>
    <xf numFmtId="0" fontId="10" fillId="6" borderId="13" xfId="0" applyFont="1" applyFill="1" applyBorder="1" applyAlignment="1" applyProtection="1">
      <alignment horizontal="left" vertical="center" wrapText="1"/>
    </xf>
    <xf numFmtId="0" fontId="20" fillId="2" borderId="0" xfId="0" applyFont="1" applyFill="1" applyProtection="1">
      <protection locked="0"/>
    </xf>
    <xf numFmtId="0" fontId="20" fillId="3" borderId="4" xfId="0" applyFont="1" applyFill="1" applyBorder="1" applyProtection="1">
      <protection locked="0"/>
    </xf>
    <xf numFmtId="0" fontId="20" fillId="3" borderId="0" xfId="0" applyFont="1" applyFill="1" applyBorder="1" applyProtection="1">
      <protection locked="0"/>
    </xf>
    <xf numFmtId="0" fontId="20" fillId="0" borderId="5" xfId="0" applyFont="1" applyBorder="1" applyAlignment="1" applyProtection="1">
      <alignment horizontal="center" vertical="center" wrapText="1"/>
    </xf>
    <xf numFmtId="0" fontId="20" fillId="3" borderId="0" xfId="0" applyFont="1" applyFill="1" applyBorder="1" applyProtection="1"/>
    <xf numFmtId="0" fontId="20" fillId="0" borderId="5" xfId="0" applyFont="1" applyFill="1" applyBorder="1" applyAlignment="1" applyProtection="1">
      <alignment horizontal="justify" vertical="center" wrapText="1"/>
    </xf>
    <xf numFmtId="0" fontId="20" fillId="0" borderId="0" xfId="0" applyFont="1" applyFill="1" applyBorder="1" applyProtection="1"/>
    <xf numFmtId="0" fontId="20" fillId="0" borderId="5" xfId="0" applyFont="1" applyBorder="1" applyAlignment="1" applyProtection="1">
      <alignment horizontal="justify" vertical="center" wrapText="1"/>
    </xf>
    <xf numFmtId="0" fontId="20" fillId="1" borderId="5" xfId="0" applyFont="1" applyFill="1" applyBorder="1" applyAlignment="1" applyProtection="1">
      <alignment horizontal="justify" vertical="center" wrapText="1"/>
    </xf>
    <xf numFmtId="9" fontId="20" fillId="0" borderId="5" xfId="1" applyFont="1" applyBorder="1" applyAlignment="1" applyProtection="1">
      <alignment horizontal="center" vertical="center"/>
      <protection locked="0"/>
    </xf>
    <xf numFmtId="9" fontId="20" fillId="0" borderId="5" xfId="1" applyFont="1" applyBorder="1" applyAlignment="1" applyProtection="1">
      <alignment horizontal="center" vertical="center"/>
    </xf>
    <xf numFmtId="0" fontId="20" fillId="3" borderId="6" xfId="0" applyFont="1" applyFill="1" applyBorder="1" applyProtection="1">
      <protection locked="0"/>
    </xf>
    <xf numFmtId="0" fontId="20" fillId="0" borderId="0" xfId="0" applyFont="1" applyProtection="1">
      <protection locked="0"/>
    </xf>
    <xf numFmtId="49" fontId="20" fillId="0" borderId="5" xfId="0" applyNumberFormat="1" applyFont="1" applyFill="1" applyBorder="1" applyAlignment="1" applyProtection="1">
      <alignment horizontal="justify" vertical="center" wrapText="1"/>
      <protection locked="0"/>
    </xf>
  </cellXfs>
  <cellStyles count="3">
    <cellStyle name="Hipervínculo" xfId="2" builtinId="8"/>
    <cellStyle name="Normal" xfId="0" builtinId="0"/>
    <cellStyle name="Porcentaje" xfId="1" builtinId="5"/>
  </cellStyles>
  <dxfs count="385">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31</xdr:col>
      <xdr:colOff>1182630</xdr:colOff>
      <xdr:row>2</xdr:row>
      <xdr:rowOff>40823</xdr:rowOff>
    </xdr:from>
    <xdr:ext cx="2019768" cy="790234"/>
    <xdr:pic>
      <xdr:nvPicPr>
        <xdr:cNvPr id="2" name="Imagen 1">
          <a:extLst>
            <a:ext uri="{FF2B5EF4-FFF2-40B4-BE49-F238E27FC236}">
              <a16:creationId xmlns:a16="http://schemas.microsoft.com/office/drawing/2014/main" id="{A4B0D6E4-7ECB-4189-A997-8C10BE7A69ED}"/>
            </a:ext>
          </a:extLst>
        </xdr:cNvPr>
        <xdr:cNvPicPr>
          <a:picLocks noChangeAspect="1"/>
        </xdr:cNvPicPr>
      </xdr:nvPicPr>
      <xdr:blipFill>
        <a:blip xmlns:r="http://schemas.openxmlformats.org/officeDocument/2006/relationships" r:embed="rId1"/>
        <a:stretch>
          <a:fillRect/>
        </a:stretch>
      </xdr:blipFill>
      <xdr:spPr>
        <a:xfrm>
          <a:off x="32977080" y="583748"/>
          <a:ext cx="2019768" cy="7902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a:extLst>
            <a:ext uri="{FF2B5EF4-FFF2-40B4-BE49-F238E27FC236}">
              <a16:creationId xmlns:a16="http://schemas.microsoft.com/office/drawing/2014/main" id="{7F2648AE-086A-4350-8DAD-2FBA1D1BDC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666153" y="24394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lombiacompra.gov.co/sites/cce_public/files/cce_documentos/cce-pit-pl-02_plan_de_accion_gobierno_digital.pdf" TargetMode="External"/><Relationship Id="rId2" Type="http://schemas.openxmlformats.org/officeDocument/2006/relationships/hyperlink" Target="https://www.colombiacompra.gov.co/colombia-compra/informacion-financiera-y-contable/presupuesto" TargetMode="External"/><Relationship Id="rId1" Type="http://schemas.openxmlformats.org/officeDocument/2006/relationships/hyperlink" Target="https://www.colombiacompra.gov.co/colombia-compra/informes-de-gestion/informes-de-gestion-de-colombia-compra-eficient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olombiacompra.gov.co/transparencia/contratacion/anticorrupcio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0000"/>
    <pageSetUpPr fitToPage="1"/>
  </sheetPr>
  <dimension ref="A1:AH77"/>
  <sheetViews>
    <sheetView tabSelected="1" topLeftCell="N48" zoomScale="60" zoomScaleNormal="60" zoomScaleSheetLayoutView="90" workbookViewId="0">
      <selection activeCell="AD9" sqref="AD9:AD75"/>
    </sheetView>
  </sheetViews>
  <sheetFormatPr baseColWidth="10" defaultColWidth="11" defaultRowHeight="12.75" x14ac:dyDescent="0.2"/>
  <cols>
    <col min="1" max="1" width="2.625" style="2" customWidth="1"/>
    <col min="2" max="2" width="2.625" style="8" customWidth="1"/>
    <col min="3" max="3" width="22.375" style="8" customWidth="1"/>
    <col min="4" max="4" width="2.625" style="8" customWidth="1"/>
    <col min="5" max="5" width="30.375" style="8" customWidth="1"/>
    <col min="6" max="6" width="2.625" style="8" customWidth="1"/>
    <col min="7" max="7" width="55.625" style="8" customWidth="1"/>
    <col min="8" max="8" width="2.625" style="8" customWidth="1"/>
    <col min="9" max="9" width="55.625" style="8" customWidth="1"/>
    <col min="10" max="10" width="2.625" style="8" customWidth="1"/>
    <col min="11" max="22" width="12.625" style="8" customWidth="1"/>
    <col min="23" max="23" width="2.625" style="8" customWidth="1"/>
    <col min="24" max="24" width="14.375" style="8" customWidth="1"/>
    <col min="25" max="25" width="2.625" style="8" customWidth="1"/>
    <col min="26" max="26" width="18.625" style="8" customWidth="1"/>
    <col min="27" max="27" width="2.625" style="8" customWidth="1"/>
    <col min="28" max="28" width="18.625" style="8" customWidth="1"/>
    <col min="29" max="29" width="2.625" style="8" customWidth="1"/>
    <col min="30" max="30" width="18.625" style="8" customWidth="1"/>
    <col min="31" max="31" width="2.625" style="8" customWidth="1"/>
    <col min="32" max="32" width="70.625" style="52" customWidth="1"/>
    <col min="33" max="33" width="2.625" style="8" customWidth="1"/>
    <col min="34" max="34" width="2.625" style="2" customWidth="1"/>
    <col min="35" max="16384" width="11" style="8"/>
  </cols>
  <sheetData>
    <row r="1" spans="1:34" s="2" customFormat="1" ht="13.5" thickBot="1" x14ac:dyDescent="0.25">
      <c r="AF1" s="3"/>
    </row>
    <row r="2" spans="1:34" ht="12" customHeight="1" thickTop="1" x14ac:dyDescent="0.2">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6"/>
      <c r="AG2" s="7"/>
    </row>
    <row r="3" spans="1:34" ht="24" customHeight="1" x14ac:dyDescent="0.2">
      <c r="B3" s="9"/>
      <c r="C3" s="88" t="s">
        <v>291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10"/>
    </row>
    <row r="4" spans="1:34" ht="21.75" customHeight="1" x14ac:dyDescent="0.2">
      <c r="B4" s="9"/>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10"/>
    </row>
    <row r="5" spans="1:34" ht="23.25" customHeight="1" x14ac:dyDescent="0.2">
      <c r="B5" s="9"/>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10"/>
    </row>
    <row r="6" spans="1:34" x14ac:dyDescent="0.2">
      <c r="B6" s="9"/>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2"/>
      <c r="AG6" s="10"/>
    </row>
    <row r="7" spans="1:34" s="22" customFormat="1" ht="52.5" customHeight="1" x14ac:dyDescent="0.2">
      <c r="A7" s="13"/>
      <c r="B7" s="14"/>
      <c r="C7" s="15" t="s">
        <v>0</v>
      </c>
      <c r="D7" s="16"/>
      <c r="E7" s="17" t="s">
        <v>0</v>
      </c>
      <c r="F7" s="18"/>
      <c r="G7" s="17" t="s">
        <v>1</v>
      </c>
      <c r="H7" s="18"/>
      <c r="I7" s="17" t="s">
        <v>2</v>
      </c>
      <c r="J7" s="18"/>
      <c r="K7" s="17" t="s">
        <v>3</v>
      </c>
      <c r="L7" s="17" t="s">
        <v>4</v>
      </c>
      <c r="M7" s="17" t="s">
        <v>5</v>
      </c>
      <c r="N7" s="17" t="s">
        <v>6</v>
      </c>
      <c r="O7" s="17" t="s">
        <v>7</v>
      </c>
      <c r="P7" s="17" t="s">
        <v>8</v>
      </c>
      <c r="Q7" s="17" t="s">
        <v>9</v>
      </c>
      <c r="R7" s="17" t="s">
        <v>10</v>
      </c>
      <c r="S7" s="17" t="s">
        <v>11</v>
      </c>
      <c r="T7" s="17" t="s">
        <v>12</v>
      </c>
      <c r="U7" s="17" t="s">
        <v>13</v>
      </c>
      <c r="V7" s="17" t="s">
        <v>14</v>
      </c>
      <c r="W7" s="16"/>
      <c r="X7" s="15" t="s">
        <v>15</v>
      </c>
      <c r="Y7" s="16"/>
      <c r="Z7" s="19" t="s">
        <v>16</v>
      </c>
      <c r="AA7" s="18"/>
      <c r="AB7" s="19" t="s">
        <v>17</v>
      </c>
      <c r="AC7" s="18"/>
      <c r="AD7" s="19" t="s">
        <v>18</v>
      </c>
      <c r="AE7" s="16"/>
      <c r="AF7" s="20" t="s">
        <v>19</v>
      </c>
      <c r="AG7" s="21"/>
      <c r="AH7" s="13"/>
    </row>
    <row r="8" spans="1:34" ht="33.75" customHeight="1" x14ac:dyDescent="0.2">
      <c r="B8" s="9"/>
      <c r="C8" s="11"/>
      <c r="D8" s="11"/>
      <c r="E8" s="23"/>
      <c r="F8" s="23"/>
      <c r="G8" s="23"/>
      <c r="H8" s="23"/>
      <c r="I8" s="23"/>
      <c r="J8" s="23"/>
      <c r="K8" s="23"/>
      <c r="L8" s="23"/>
      <c r="M8" s="23"/>
      <c r="N8" s="23"/>
      <c r="O8" s="23"/>
      <c r="P8" s="23"/>
      <c r="Q8" s="23"/>
      <c r="R8" s="23"/>
      <c r="S8" s="23"/>
      <c r="T8" s="23"/>
      <c r="U8" s="23"/>
      <c r="V8" s="23"/>
      <c r="W8" s="11"/>
      <c r="X8" s="11"/>
      <c r="Y8" s="11"/>
      <c r="Z8" s="23"/>
      <c r="AA8" s="23"/>
      <c r="AB8" s="23"/>
      <c r="AC8" s="23"/>
      <c r="AD8" s="23"/>
      <c r="AE8" s="11"/>
      <c r="AF8" s="12"/>
      <c r="AG8" s="10"/>
    </row>
    <row r="9" spans="1:34" ht="97.5" customHeight="1" x14ac:dyDescent="0.2">
      <c r="B9" s="9"/>
      <c r="C9" s="88" t="s">
        <v>20</v>
      </c>
      <c r="D9" s="11"/>
      <c r="E9" s="89" t="s">
        <v>21</v>
      </c>
      <c r="F9" s="90"/>
      <c r="G9" s="24" t="s">
        <v>46</v>
      </c>
      <c r="H9" s="25"/>
      <c r="I9" s="24" t="s">
        <v>43</v>
      </c>
      <c r="J9" s="23"/>
      <c r="K9" s="26"/>
      <c r="L9" s="27"/>
      <c r="M9" s="26"/>
      <c r="N9" s="26"/>
      <c r="O9" s="26"/>
      <c r="P9" s="24"/>
      <c r="Q9" s="26"/>
      <c r="R9" s="26"/>
      <c r="S9" s="26"/>
      <c r="T9" s="26"/>
      <c r="U9" s="26"/>
      <c r="V9" s="26"/>
      <c r="W9" s="11"/>
      <c r="X9" s="28">
        <v>1</v>
      </c>
      <c r="Y9" s="11"/>
      <c r="Z9" s="83">
        <f>AVERAGE(X9:X10)</f>
        <v>1</v>
      </c>
      <c r="AA9" s="23"/>
      <c r="AB9" s="91">
        <f>AVERAGE(Z9,Z12,Z15,Z18,Z21)</f>
        <v>0.6</v>
      </c>
      <c r="AC9" s="23"/>
      <c r="AD9" s="92">
        <f>AVERAGE(AB9,AB24,AB45,AB63)</f>
        <v>0.63645833333333335</v>
      </c>
      <c r="AE9" s="11"/>
      <c r="AF9" s="39" t="s">
        <v>189</v>
      </c>
      <c r="AG9" s="10"/>
    </row>
    <row r="10" spans="1:34" ht="114.75" customHeight="1" x14ac:dyDescent="0.2">
      <c r="B10" s="9"/>
      <c r="C10" s="88"/>
      <c r="D10" s="11"/>
      <c r="E10" s="89"/>
      <c r="F10" s="90"/>
      <c r="G10" s="24" t="s">
        <v>45</v>
      </c>
      <c r="H10" s="25"/>
      <c r="I10" s="24" t="s">
        <v>44</v>
      </c>
      <c r="J10" s="23"/>
      <c r="K10" s="26"/>
      <c r="L10" s="26"/>
      <c r="M10" s="27"/>
      <c r="N10" s="26"/>
      <c r="O10" s="26"/>
      <c r="P10" s="26"/>
      <c r="Q10" s="24"/>
      <c r="R10" s="26"/>
      <c r="S10" s="26"/>
      <c r="T10" s="26"/>
      <c r="U10" s="26"/>
      <c r="V10" s="26"/>
      <c r="W10" s="11"/>
      <c r="X10" s="28">
        <v>1</v>
      </c>
      <c r="Y10" s="11"/>
      <c r="Z10" s="84"/>
      <c r="AA10" s="23"/>
      <c r="AB10" s="91"/>
      <c r="AC10" s="23"/>
      <c r="AD10" s="92"/>
      <c r="AE10" s="11"/>
      <c r="AF10" s="39" t="s">
        <v>221</v>
      </c>
      <c r="AG10" s="10"/>
    </row>
    <row r="11" spans="1:34" x14ac:dyDescent="0.2">
      <c r="B11" s="9"/>
      <c r="C11" s="88"/>
      <c r="D11" s="11"/>
      <c r="E11" s="23"/>
      <c r="F11" s="23"/>
      <c r="G11" s="25"/>
      <c r="H11" s="25"/>
      <c r="I11" s="25"/>
      <c r="J11" s="23"/>
      <c r="K11" s="23"/>
      <c r="L11" s="23"/>
      <c r="M11" s="23"/>
      <c r="N11" s="23"/>
      <c r="O11" s="23"/>
      <c r="P11" s="23"/>
      <c r="Q11" s="23"/>
      <c r="R11" s="23"/>
      <c r="S11" s="23"/>
      <c r="T11" s="23"/>
      <c r="U11" s="23"/>
      <c r="V11" s="23"/>
      <c r="W11" s="11"/>
      <c r="X11" s="29"/>
      <c r="Y11" s="11"/>
      <c r="Z11" s="30"/>
      <c r="AA11" s="23"/>
      <c r="AB11" s="91"/>
      <c r="AC11" s="23"/>
      <c r="AD11" s="92"/>
      <c r="AE11" s="11"/>
      <c r="AF11" s="55"/>
      <c r="AG11" s="10"/>
    </row>
    <row r="12" spans="1:34" ht="115.5" customHeight="1" x14ac:dyDescent="0.2">
      <c r="B12" s="9"/>
      <c r="C12" s="88"/>
      <c r="D12" s="11"/>
      <c r="E12" s="89" t="s">
        <v>22</v>
      </c>
      <c r="F12" s="23"/>
      <c r="G12" s="24" t="s">
        <v>48</v>
      </c>
      <c r="H12" s="25"/>
      <c r="I12" s="31" t="s">
        <v>23</v>
      </c>
      <c r="J12" s="23"/>
      <c r="K12" s="1"/>
      <c r="L12" s="1"/>
      <c r="M12" s="27"/>
      <c r="N12" s="1"/>
      <c r="O12" s="1"/>
      <c r="P12" s="1"/>
      <c r="Q12" s="1"/>
      <c r="R12" s="1"/>
      <c r="S12" s="1"/>
      <c r="T12" s="1"/>
      <c r="U12" s="1"/>
      <c r="V12" s="1"/>
      <c r="W12" s="11"/>
      <c r="X12" s="32">
        <v>1</v>
      </c>
      <c r="Y12" s="11"/>
      <c r="Z12" s="83">
        <f>AVERAGE(X12:X13)</f>
        <v>1</v>
      </c>
      <c r="AA12" s="23"/>
      <c r="AB12" s="91"/>
      <c r="AC12" s="23"/>
      <c r="AD12" s="92"/>
      <c r="AE12" s="11"/>
      <c r="AF12" s="39" t="s">
        <v>190</v>
      </c>
      <c r="AG12" s="10"/>
    </row>
    <row r="13" spans="1:34" ht="165.75" customHeight="1" x14ac:dyDescent="0.2">
      <c r="B13" s="9"/>
      <c r="C13" s="88"/>
      <c r="D13" s="11"/>
      <c r="E13" s="89"/>
      <c r="F13" s="23"/>
      <c r="G13" s="24" t="s">
        <v>49</v>
      </c>
      <c r="H13" s="25"/>
      <c r="I13" s="24" t="s">
        <v>47</v>
      </c>
      <c r="J13" s="23"/>
      <c r="K13" s="1"/>
      <c r="L13" s="1"/>
      <c r="M13" s="27"/>
      <c r="N13" s="1"/>
      <c r="O13" s="1"/>
      <c r="P13" s="1"/>
      <c r="Q13" s="1"/>
      <c r="R13" s="1"/>
      <c r="S13" s="1"/>
      <c r="T13" s="1"/>
      <c r="U13" s="1"/>
      <c r="V13" s="1"/>
      <c r="W13" s="11"/>
      <c r="X13" s="32">
        <v>1</v>
      </c>
      <c r="Y13" s="11"/>
      <c r="Z13" s="84"/>
      <c r="AA13" s="23"/>
      <c r="AB13" s="91"/>
      <c r="AC13" s="23"/>
      <c r="AD13" s="92"/>
      <c r="AE13" s="11"/>
      <c r="AF13" s="33" t="s">
        <v>222</v>
      </c>
      <c r="AG13" s="10"/>
    </row>
    <row r="14" spans="1:34" x14ac:dyDescent="0.2">
      <c r="B14" s="9"/>
      <c r="C14" s="88"/>
      <c r="D14" s="11"/>
      <c r="E14" s="23"/>
      <c r="F14" s="23"/>
      <c r="G14" s="25"/>
      <c r="H14" s="25"/>
      <c r="I14" s="25"/>
      <c r="J14" s="23"/>
      <c r="K14" s="23"/>
      <c r="L14" s="23"/>
      <c r="M14" s="23"/>
      <c r="N14" s="23"/>
      <c r="O14" s="23"/>
      <c r="P14" s="23"/>
      <c r="Q14" s="23"/>
      <c r="R14" s="23"/>
      <c r="S14" s="23"/>
      <c r="T14" s="23"/>
      <c r="U14" s="23"/>
      <c r="V14" s="23"/>
      <c r="W14" s="11"/>
      <c r="X14" s="30"/>
      <c r="Y14" s="11"/>
      <c r="Z14" s="30"/>
      <c r="AA14" s="23"/>
      <c r="AB14" s="91"/>
      <c r="AC14" s="23"/>
      <c r="AD14" s="92"/>
      <c r="AE14" s="11"/>
      <c r="AF14" s="55"/>
      <c r="AG14" s="10"/>
    </row>
    <row r="15" spans="1:34" ht="140.25" customHeight="1" x14ac:dyDescent="0.2">
      <c r="B15" s="9"/>
      <c r="C15" s="88"/>
      <c r="D15" s="11"/>
      <c r="E15" s="89" t="s">
        <v>24</v>
      </c>
      <c r="F15" s="23"/>
      <c r="G15" s="34" t="s">
        <v>50</v>
      </c>
      <c r="H15" s="25"/>
      <c r="I15" s="24" t="s">
        <v>52</v>
      </c>
      <c r="J15" s="23"/>
      <c r="K15" s="27"/>
      <c r="L15" s="34"/>
      <c r="M15" s="24"/>
      <c r="N15" s="24"/>
      <c r="O15" s="26"/>
      <c r="P15" s="26"/>
      <c r="Q15" s="26"/>
      <c r="R15" s="26"/>
      <c r="S15" s="26"/>
      <c r="T15" s="26"/>
      <c r="U15" s="26"/>
      <c r="V15" s="26"/>
      <c r="W15" s="11"/>
      <c r="X15" s="32">
        <v>0</v>
      </c>
      <c r="Y15" s="11"/>
      <c r="Z15" s="83">
        <f>AVERAGE(X15:X16)</f>
        <v>0.5</v>
      </c>
      <c r="AA15" s="23"/>
      <c r="AB15" s="91"/>
      <c r="AC15" s="23"/>
      <c r="AD15" s="92"/>
      <c r="AE15" s="11"/>
      <c r="AF15" s="39" t="s">
        <v>223</v>
      </c>
      <c r="AG15" s="10"/>
    </row>
    <row r="16" spans="1:34" ht="121.5" customHeight="1" x14ac:dyDescent="0.2">
      <c r="B16" s="9"/>
      <c r="C16" s="88"/>
      <c r="D16" s="11"/>
      <c r="E16" s="89"/>
      <c r="F16" s="23"/>
      <c r="G16" s="24" t="s">
        <v>51</v>
      </c>
      <c r="H16" s="25"/>
      <c r="I16" s="24" t="s">
        <v>53</v>
      </c>
      <c r="J16" s="23"/>
      <c r="K16" s="27"/>
      <c r="L16" s="26"/>
      <c r="M16" s="26"/>
      <c r="N16" s="26"/>
      <c r="O16" s="26"/>
      <c r="P16" s="26"/>
      <c r="Q16" s="26"/>
      <c r="R16" s="26"/>
      <c r="S16" s="26"/>
      <c r="T16" s="26"/>
      <c r="U16" s="26"/>
      <c r="V16" s="26"/>
      <c r="W16" s="11"/>
      <c r="X16" s="32">
        <v>1</v>
      </c>
      <c r="Y16" s="11"/>
      <c r="Z16" s="84"/>
      <c r="AA16" s="23"/>
      <c r="AB16" s="91"/>
      <c r="AC16" s="23"/>
      <c r="AD16" s="92"/>
      <c r="AE16" s="11"/>
      <c r="AF16" s="39" t="s">
        <v>224</v>
      </c>
      <c r="AG16" s="10"/>
    </row>
    <row r="17" spans="2:33" x14ac:dyDescent="0.2">
      <c r="B17" s="9"/>
      <c r="C17" s="88"/>
      <c r="D17" s="11"/>
      <c r="E17" s="23"/>
      <c r="F17" s="23"/>
      <c r="G17" s="25"/>
      <c r="H17" s="25"/>
      <c r="I17" s="25"/>
      <c r="J17" s="23"/>
      <c r="K17" s="23"/>
      <c r="L17" s="23"/>
      <c r="M17" s="23"/>
      <c r="N17" s="23"/>
      <c r="O17" s="23"/>
      <c r="P17" s="23"/>
      <c r="Q17" s="23"/>
      <c r="R17" s="23"/>
      <c r="S17" s="23"/>
      <c r="T17" s="23"/>
      <c r="U17" s="23"/>
      <c r="V17" s="23"/>
      <c r="W17" s="11"/>
      <c r="X17" s="30"/>
      <c r="Y17" s="11"/>
      <c r="Z17" s="30"/>
      <c r="AA17" s="23"/>
      <c r="AB17" s="91"/>
      <c r="AC17" s="23"/>
      <c r="AD17" s="92"/>
      <c r="AE17" s="11"/>
      <c r="AF17" s="55"/>
      <c r="AG17" s="10"/>
    </row>
    <row r="18" spans="2:33" ht="60" customHeight="1" x14ac:dyDescent="0.2">
      <c r="B18" s="9"/>
      <c r="C18" s="88"/>
      <c r="D18" s="11"/>
      <c r="E18" s="89" t="s">
        <v>25</v>
      </c>
      <c r="F18" s="23"/>
      <c r="G18" s="34" t="s">
        <v>54</v>
      </c>
      <c r="H18" s="25"/>
      <c r="I18" s="24"/>
      <c r="J18" s="23"/>
      <c r="K18" s="1"/>
      <c r="L18" s="1"/>
      <c r="M18" s="1"/>
      <c r="N18" s="1"/>
      <c r="O18" s="1"/>
      <c r="P18" s="1"/>
      <c r="Q18" s="27"/>
      <c r="R18" s="1"/>
      <c r="S18" s="1"/>
      <c r="T18" s="1"/>
      <c r="U18" s="1"/>
      <c r="V18" s="1"/>
      <c r="W18" s="11"/>
      <c r="X18" s="32">
        <v>0</v>
      </c>
      <c r="Y18" s="11"/>
      <c r="Z18" s="83">
        <f>AVERAGE(X18:X19)</f>
        <v>0.5</v>
      </c>
      <c r="AA18" s="23"/>
      <c r="AB18" s="91"/>
      <c r="AC18" s="23"/>
      <c r="AD18" s="92"/>
      <c r="AE18" s="11"/>
      <c r="AF18" s="39" t="s">
        <v>238</v>
      </c>
      <c r="AG18" s="10"/>
    </row>
    <row r="19" spans="2:33" ht="60" customHeight="1" x14ac:dyDescent="0.2">
      <c r="B19" s="9"/>
      <c r="C19" s="88"/>
      <c r="D19" s="11"/>
      <c r="E19" s="89"/>
      <c r="F19" s="23"/>
      <c r="G19" s="24" t="s">
        <v>55</v>
      </c>
      <c r="H19" s="25"/>
      <c r="I19" s="24" t="s">
        <v>260</v>
      </c>
      <c r="J19" s="23"/>
      <c r="K19" s="1"/>
      <c r="L19" s="1"/>
      <c r="M19" s="1"/>
      <c r="N19" s="1"/>
      <c r="O19" s="1"/>
      <c r="P19" s="1"/>
      <c r="Q19" s="1"/>
      <c r="R19" s="27"/>
      <c r="S19" s="1"/>
      <c r="T19" s="1"/>
      <c r="U19" s="1"/>
      <c r="V19" s="1"/>
      <c r="W19" s="11"/>
      <c r="X19" s="32">
        <v>1</v>
      </c>
      <c r="Y19" s="11"/>
      <c r="Z19" s="84"/>
      <c r="AA19" s="23"/>
      <c r="AB19" s="91"/>
      <c r="AC19" s="23"/>
      <c r="AD19" s="92"/>
      <c r="AE19" s="11"/>
      <c r="AF19" s="39" t="s">
        <v>239</v>
      </c>
      <c r="AG19" s="10"/>
    </row>
    <row r="20" spans="2:33" x14ac:dyDescent="0.2">
      <c r="B20" s="9"/>
      <c r="C20" s="88"/>
      <c r="D20" s="11"/>
      <c r="E20" s="23"/>
      <c r="F20" s="23"/>
      <c r="G20" s="25"/>
      <c r="H20" s="25"/>
      <c r="I20" s="25"/>
      <c r="J20" s="23"/>
      <c r="K20" s="23"/>
      <c r="L20" s="23"/>
      <c r="M20" s="23"/>
      <c r="N20" s="23"/>
      <c r="O20" s="23"/>
      <c r="P20" s="23"/>
      <c r="Q20" s="23"/>
      <c r="R20" s="23"/>
      <c r="S20" s="23"/>
      <c r="T20" s="23"/>
      <c r="U20" s="23"/>
      <c r="V20" s="23"/>
      <c r="W20" s="11"/>
      <c r="X20" s="30"/>
      <c r="Y20" s="11"/>
      <c r="Z20" s="30"/>
      <c r="AA20" s="23"/>
      <c r="AB20" s="91"/>
      <c r="AC20" s="23"/>
      <c r="AD20" s="92"/>
      <c r="AE20" s="11"/>
      <c r="AF20" s="55"/>
      <c r="AG20" s="10"/>
    </row>
    <row r="21" spans="2:33" ht="60" customHeight="1" x14ac:dyDescent="0.2">
      <c r="B21" s="9"/>
      <c r="C21" s="88"/>
      <c r="D21" s="11"/>
      <c r="E21" s="93" t="s">
        <v>26</v>
      </c>
      <c r="F21" s="23"/>
      <c r="G21" s="34" t="s">
        <v>56</v>
      </c>
      <c r="H21" s="25"/>
      <c r="I21" s="24"/>
      <c r="J21" s="23"/>
      <c r="K21" s="1"/>
      <c r="L21" s="1"/>
      <c r="M21" s="1"/>
      <c r="N21" s="1"/>
      <c r="O21" s="1"/>
      <c r="P21" s="1"/>
      <c r="Q21" s="1"/>
      <c r="R21" s="1"/>
      <c r="S21" s="1"/>
      <c r="T21" s="1"/>
      <c r="U21" s="1"/>
      <c r="V21" s="27"/>
      <c r="W21" s="11"/>
      <c r="X21" s="32">
        <v>0</v>
      </c>
      <c r="Y21" s="11"/>
      <c r="Z21" s="83">
        <f>AVERAGE(X21:X22)</f>
        <v>0</v>
      </c>
      <c r="AA21" s="23"/>
      <c r="AB21" s="91"/>
      <c r="AC21" s="23"/>
      <c r="AD21" s="92"/>
      <c r="AE21" s="11"/>
      <c r="AF21" s="41" t="s">
        <v>225</v>
      </c>
      <c r="AG21" s="10"/>
    </row>
    <row r="22" spans="2:33" ht="60" customHeight="1" x14ac:dyDescent="0.2">
      <c r="B22" s="9"/>
      <c r="C22" s="88"/>
      <c r="D22" s="11"/>
      <c r="E22" s="93"/>
      <c r="F22" s="23"/>
      <c r="G22" s="34" t="s">
        <v>57</v>
      </c>
      <c r="H22" s="25"/>
      <c r="I22" s="24"/>
      <c r="J22" s="23"/>
      <c r="K22" s="1"/>
      <c r="L22" s="1"/>
      <c r="M22" s="1"/>
      <c r="N22" s="1"/>
      <c r="O22" s="1"/>
      <c r="P22" s="1"/>
      <c r="Q22" s="1"/>
      <c r="R22" s="1"/>
      <c r="S22" s="1"/>
      <c r="T22" s="1"/>
      <c r="U22" s="1"/>
      <c r="V22" s="27"/>
      <c r="W22" s="11"/>
      <c r="X22" s="32">
        <v>0</v>
      </c>
      <c r="Y22" s="11"/>
      <c r="Z22" s="84"/>
      <c r="AA22" s="23"/>
      <c r="AB22" s="91"/>
      <c r="AC22" s="23"/>
      <c r="AD22" s="92"/>
      <c r="AE22" s="11"/>
      <c r="AF22" s="35" t="s">
        <v>225</v>
      </c>
      <c r="AG22" s="10"/>
    </row>
    <row r="23" spans="2:33" x14ac:dyDescent="0.2">
      <c r="B23" s="9"/>
      <c r="C23" s="11"/>
      <c r="D23" s="11"/>
      <c r="E23" s="23"/>
      <c r="F23" s="23"/>
      <c r="G23" s="25"/>
      <c r="H23" s="25"/>
      <c r="I23" s="25"/>
      <c r="J23" s="23"/>
      <c r="K23" s="23"/>
      <c r="L23" s="23"/>
      <c r="M23" s="23"/>
      <c r="N23" s="23"/>
      <c r="O23" s="23"/>
      <c r="P23" s="23"/>
      <c r="Q23" s="23"/>
      <c r="R23" s="23"/>
      <c r="S23" s="23"/>
      <c r="T23" s="23"/>
      <c r="U23" s="23"/>
      <c r="V23" s="23"/>
      <c r="W23" s="11"/>
      <c r="X23" s="30"/>
      <c r="Y23" s="11"/>
      <c r="Z23" s="30"/>
      <c r="AA23" s="23"/>
      <c r="AB23" s="30"/>
      <c r="AC23" s="23"/>
      <c r="AD23" s="92"/>
      <c r="AE23" s="11"/>
      <c r="AF23" s="55"/>
      <c r="AG23" s="10"/>
    </row>
    <row r="24" spans="2:33" ht="108.75" customHeight="1" x14ac:dyDescent="0.2">
      <c r="B24" s="9"/>
      <c r="C24" s="88" t="s">
        <v>27</v>
      </c>
      <c r="D24" s="11"/>
      <c r="E24" s="89" t="s">
        <v>28</v>
      </c>
      <c r="F24" s="23"/>
      <c r="G24" s="24" t="s">
        <v>58</v>
      </c>
      <c r="H24" s="25"/>
      <c r="I24" s="24" t="s">
        <v>65</v>
      </c>
      <c r="J24" s="23"/>
      <c r="K24" s="27"/>
      <c r="L24" s="24"/>
      <c r="M24" s="24"/>
      <c r="N24" s="24"/>
      <c r="O24" s="24"/>
      <c r="P24" s="24"/>
      <c r="Q24" s="24"/>
      <c r="R24" s="24"/>
      <c r="S24" s="24"/>
      <c r="T24" s="24"/>
      <c r="U24" s="24"/>
      <c r="V24" s="24"/>
      <c r="W24" s="11"/>
      <c r="X24" s="32">
        <v>1</v>
      </c>
      <c r="Y24" s="11"/>
      <c r="Z24" s="85">
        <f>AVERAGE(X24:X31)</f>
        <v>0.5</v>
      </c>
      <c r="AA24" s="23"/>
      <c r="AB24" s="94">
        <f>AVERAGE(Z24,Z33,Z37,Z42)</f>
        <v>0.4375</v>
      </c>
      <c r="AC24" s="23"/>
      <c r="AD24" s="92"/>
      <c r="AE24" s="11"/>
      <c r="AF24" s="36" t="s">
        <v>191</v>
      </c>
      <c r="AG24" s="10"/>
    </row>
    <row r="25" spans="2:33" ht="129" customHeight="1" x14ac:dyDescent="0.2">
      <c r="B25" s="9"/>
      <c r="C25" s="88"/>
      <c r="D25" s="11"/>
      <c r="E25" s="89"/>
      <c r="F25" s="23"/>
      <c r="G25" s="24" t="s">
        <v>59</v>
      </c>
      <c r="H25" s="25"/>
      <c r="I25" s="24" t="s">
        <v>66</v>
      </c>
      <c r="J25" s="23"/>
      <c r="K25" s="27"/>
      <c r="L25" s="24"/>
      <c r="M25" s="24"/>
      <c r="N25" s="24"/>
      <c r="O25" s="24"/>
      <c r="P25" s="24"/>
      <c r="Q25" s="24"/>
      <c r="R25" s="24"/>
      <c r="S25" s="24"/>
      <c r="T25" s="24"/>
      <c r="U25" s="24"/>
      <c r="V25" s="24"/>
      <c r="W25" s="11"/>
      <c r="X25" s="32">
        <v>1</v>
      </c>
      <c r="Y25" s="11"/>
      <c r="Z25" s="95"/>
      <c r="AA25" s="23"/>
      <c r="AB25" s="94"/>
      <c r="AC25" s="23"/>
      <c r="AD25" s="92"/>
      <c r="AE25" s="11"/>
      <c r="AF25" s="36" t="s">
        <v>192</v>
      </c>
      <c r="AG25" s="10"/>
    </row>
    <row r="26" spans="2:33" ht="108" customHeight="1" x14ac:dyDescent="0.2">
      <c r="B26" s="9"/>
      <c r="C26" s="88"/>
      <c r="D26" s="11"/>
      <c r="E26" s="89"/>
      <c r="F26" s="23"/>
      <c r="G26" s="24" t="s">
        <v>60</v>
      </c>
      <c r="H26" s="25"/>
      <c r="I26" s="24" t="s">
        <v>258</v>
      </c>
      <c r="J26" s="23"/>
      <c r="K26" s="24"/>
      <c r="L26" s="24"/>
      <c r="M26" s="24"/>
      <c r="N26" s="24"/>
      <c r="O26" s="24"/>
      <c r="P26" s="24"/>
      <c r="Q26" s="24"/>
      <c r="R26" s="27"/>
      <c r="S26" s="24"/>
      <c r="T26" s="24"/>
      <c r="U26" s="24"/>
      <c r="V26" s="24"/>
      <c r="W26" s="11"/>
      <c r="X26" s="32">
        <v>1</v>
      </c>
      <c r="Y26" s="11"/>
      <c r="Z26" s="95"/>
      <c r="AA26" s="23"/>
      <c r="AB26" s="94"/>
      <c r="AC26" s="23"/>
      <c r="AD26" s="92"/>
      <c r="AE26" s="11"/>
      <c r="AF26" s="53" t="s">
        <v>240</v>
      </c>
      <c r="AG26" s="10"/>
    </row>
    <row r="27" spans="2:33" ht="42" customHeight="1" x14ac:dyDescent="0.2">
      <c r="B27" s="9"/>
      <c r="C27" s="88"/>
      <c r="D27" s="11"/>
      <c r="E27" s="89"/>
      <c r="F27" s="23"/>
      <c r="G27" s="34" t="s">
        <v>61</v>
      </c>
      <c r="H27" s="25"/>
      <c r="I27" s="24"/>
      <c r="J27" s="23"/>
      <c r="K27" s="24"/>
      <c r="L27" s="24"/>
      <c r="M27" s="24"/>
      <c r="N27" s="24"/>
      <c r="O27" s="24"/>
      <c r="P27" s="24"/>
      <c r="Q27" s="24"/>
      <c r="R27" s="24"/>
      <c r="S27" s="24"/>
      <c r="T27" s="24"/>
      <c r="U27" s="27"/>
      <c r="V27" s="24"/>
      <c r="W27" s="11"/>
      <c r="X27" s="28">
        <v>0</v>
      </c>
      <c r="Y27" s="11"/>
      <c r="Z27" s="95"/>
      <c r="AA27" s="23"/>
      <c r="AB27" s="94"/>
      <c r="AC27" s="23"/>
      <c r="AD27" s="92"/>
      <c r="AE27" s="11"/>
      <c r="AF27" s="53" t="s">
        <v>225</v>
      </c>
      <c r="AG27" s="10"/>
    </row>
    <row r="28" spans="2:33" ht="39" customHeight="1" x14ac:dyDescent="0.2">
      <c r="B28" s="9"/>
      <c r="C28" s="88"/>
      <c r="D28" s="11"/>
      <c r="E28" s="89"/>
      <c r="F28" s="23"/>
      <c r="G28" s="34" t="s">
        <v>62</v>
      </c>
      <c r="H28" s="25"/>
      <c r="I28" s="24"/>
      <c r="J28" s="23"/>
      <c r="K28" s="24"/>
      <c r="L28" s="24"/>
      <c r="M28" s="24"/>
      <c r="N28" s="24"/>
      <c r="O28" s="24"/>
      <c r="P28" s="24"/>
      <c r="Q28" s="24"/>
      <c r="R28" s="24"/>
      <c r="S28" s="24"/>
      <c r="T28" s="24"/>
      <c r="U28" s="24"/>
      <c r="V28" s="27"/>
      <c r="W28" s="11"/>
      <c r="X28" s="28">
        <v>0</v>
      </c>
      <c r="Y28" s="11"/>
      <c r="Z28" s="95"/>
      <c r="AA28" s="23"/>
      <c r="AB28" s="94"/>
      <c r="AC28" s="23"/>
      <c r="AD28" s="92"/>
      <c r="AE28" s="11"/>
      <c r="AF28" s="53" t="s">
        <v>225</v>
      </c>
      <c r="AG28" s="10"/>
    </row>
    <row r="29" spans="2:33" ht="34.5" customHeight="1" x14ac:dyDescent="0.2">
      <c r="B29" s="9"/>
      <c r="C29" s="88"/>
      <c r="D29" s="11"/>
      <c r="E29" s="89"/>
      <c r="F29" s="23"/>
      <c r="G29" s="24" t="s">
        <v>63</v>
      </c>
      <c r="H29" s="25"/>
      <c r="I29" s="24" t="s">
        <v>250</v>
      </c>
      <c r="J29" s="23"/>
      <c r="K29" s="24"/>
      <c r="L29" s="24"/>
      <c r="M29" s="24"/>
      <c r="N29" s="24"/>
      <c r="O29" s="24"/>
      <c r="P29" s="24"/>
      <c r="Q29" s="27"/>
      <c r="R29" s="24"/>
      <c r="S29" s="24"/>
      <c r="T29" s="24"/>
      <c r="U29" s="24"/>
      <c r="V29" s="24"/>
      <c r="W29" s="11"/>
      <c r="X29" s="28">
        <v>1</v>
      </c>
      <c r="Y29" s="11"/>
      <c r="Z29" s="95"/>
      <c r="AA29" s="23"/>
      <c r="AB29" s="94"/>
      <c r="AC29" s="23"/>
      <c r="AD29" s="92"/>
      <c r="AE29" s="11"/>
      <c r="AF29" s="53" t="s">
        <v>261</v>
      </c>
      <c r="AG29" s="10"/>
    </row>
    <row r="30" spans="2:33" ht="60" customHeight="1" x14ac:dyDescent="0.2">
      <c r="B30" s="9"/>
      <c r="C30" s="88"/>
      <c r="D30" s="11"/>
      <c r="E30" s="89"/>
      <c r="F30" s="23"/>
      <c r="G30" s="34" t="s">
        <v>262</v>
      </c>
      <c r="H30" s="25"/>
      <c r="I30" s="24"/>
      <c r="J30" s="23"/>
      <c r="K30" s="24"/>
      <c r="L30" s="24"/>
      <c r="M30" s="24"/>
      <c r="N30" s="24"/>
      <c r="O30" s="24"/>
      <c r="P30" s="24"/>
      <c r="Q30" s="24"/>
      <c r="R30" s="24"/>
      <c r="S30" s="24"/>
      <c r="T30" s="27"/>
      <c r="U30" s="24"/>
      <c r="V30" s="24"/>
      <c r="W30" s="11"/>
      <c r="X30" s="37">
        <v>0</v>
      </c>
      <c r="Y30" s="11"/>
      <c r="Z30" s="95"/>
      <c r="AA30" s="23"/>
      <c r="AB30" s="94"/>
      <c r="AC30" s="23"/>
      <c r="AD30" s="92"/>
      <c r="AE30" s="11"/>
      <c r="AF30" s="53" t="s">
        <v>225</v>
      </c>
      <c r="AG30" s="10"/>
    </row>
    <row r="31" spans="2:33" ht="60" customHeight="1" x14ac:dyDescent="0.2">
      <c r="B31" s="9"/>
      <c r="C31" s="88"/>
      <c r="D31" s="11"/>
      <c r="E31" s="89"/>
      <c r="F31" s="23"/>
      <c r="G31" s="34" t="s">
        <v>64</v>
      </c>
      <c r="H31" s="25"/>
      <c r="I31" s="24"/>
      <c r="J31" s="23"/>
      <c r="K31" s="24"/>
      <c r="L31" s="24"/>
      <c r="M31" s="24"/>
      <c r="N31" s="24"/>
      <c r="O31" s="24"/>
      <c r="P31" s="24"/>
      <c r="Q31" s="24"/>
      <c r="R31" s="24"/>
      <c r="S31" s="24"/>
      <c r="T31" s="24"/>
      <c r="U31" s="27"/>
      <c r="V31" s="24"/>
      <c r="W31" s="11"/>
      <c r="X31" s="28">
        <v>0</v>
      </c>
      <c r="Y31" s="11"/>
      <c r="Z31" s="86"/>
      <c r="AA31" s="23"/>
      <c r="AB31" s="94"/>
      <c r="AC31" s="23"/>
      <c r="AD31" s="92"/>
      <c r="AE31" s="11"/>
      <c r="AF31" s="53" t="s">
        <v>225</v>
      </c>
      <c r="AG31" s="10"/>
    </row>
    <row r="32" spans="2:33" x14ac:dyDescent="0.2">
      <c r="B32" s="9"/>
      <c r="C32" s="88"/>
      <c r="D32" s="11"/>
      <c r="E32" s="23"/>
      <c r="F32" s="23"/>
      <c r="G32" s="25"/>
      <c r="H32" s="25"/>
      <c r="I32" s="25"/>
      <c r="J32" s="23"/>
      <c r="K32" s="23"/>
      <c r="L32" s="23"/>
      <c r="M32" s="23"/>
      <c r="N32" s="23"/>
      <c r="O32" s="23"/>
      <c r="P32" s="23"/>
      <c r="Q32" s="23"/>
      <c r="R32" s="23"/>
      <c r="S32" s="23"/>
      <c r="T32" s="23"/>
      <c r="U32" s="23"/>
      <c r="V32" s="23"/>
      <c r="W32" s="11"/>
      <c r="X32" s="29"/>
      <c r="Y32" s="11"/>
      <c r="Z32" s="30"/>
      <c r="AA32" s="23"/>
      <c r="AB32" s="94"/>
      <c r="AC32" s="23"/>
      <c r="AD32" s="92"/>
      <c r="AE32" s="11"/>
      <c r="AF32" s="56"/>
      <c r="AG32" s="10"/>
    </row>
    <row r="33" spans="1:33" ht="60" customHeight="1" x14ac:dyDescent="0.2">
      <c r="B33" s="9"/>
      <c r="C33" s="88"/>
      <c r="D33" s="11"/>
      <c r="E33" s="89" t="s">
        <v>29</v>
      </c>
      <c r="F33" s="23"/>
      <c r="G33" s="34" t="s">
        <v>67</v>
      </c>
      <c r="H33" s="25"/>
      <c r="I33" s="24"/>
      <c r="J33" s="23"/>
      <c r="K33" s="26"/>
      <c r="L33" s="26"/>
      <c r="M33" s="26"/>
      <c r="N33" s="26"/>
      <c r="O33" s="26"/>
      <c r="P33" s="26"/>
      <c r="Q33" s="26"/>
      <c r="R33" s="26"/>
      <c r="S33" s="26"/>
      <c r="T33" s="26"/>
      <c r="U33" s="27"/>
      <c r="V33" s="26"/>
      <c r="W33" s="11"/>
      <c r="X33" s="28">
        <v>0</v>
      </c>
      <c r="Y33" s="11"/>
      <c r="Z33" s="94">
        <f>+AVERAGE(X33:X35)</f>
        <v>0</v>
      </c>
      <c r="AA33" s="23"/>
      <c r="AB33" s="94"/>
      <c r="AC33" s="23"/>
      <c r="AD33" s="92"/>
      <c r="AE33" s="11"/>
      <c r="AF33" s="53" t="s">
        <v>225</v>
      </c>
      <c r="AG33" s="10"/>
    </row>
    <row r="34" spans="1:33" ht="60" customHeight="1" x14ac:dyDescent="0.2">
      <c r="B34" s="9"/>
      <c r="C34" s="88"/>
      <c r="D34" s="11"/>
      <c r="E34" s="89"/>
      <c r="F34" s="23"/>
      <c r="G34" s="34" t="s">
        <v>68</v>
      </c>
      <c r="H34" s="25"/>
      <c r="I34" s="24"/>
      <c r="J34" s="23"/>
      <c r="K34" s="26"/>
      <c r="L34" s="26"/>
      <c r="M34" s="26"/>
      <c r="N34" s="24"/>
      <c r="O34" s="24"/>
      <c r="P34" s="24"/>
      <c r="Q34" s="24"/>
      <c r="R34" s="24"/>
      <c r="S34" s="24"/>
      <c r="T34" s="24"/>
      <c r="U34" s="24"/>
      <c r="V34" s="27"/>
      <c r="W34" s="11"/>
      <c r="X34" s="28">
        <v>0</v>
      </c>
      <c r="Y34" s="11"/>
      <c r="Z34" s="94"/>
      <c r="AA34" s="23"/>
      <c r="AB34" s="94"/>
      <c r="AC34" s="23"/>
      <c r="AD34" s="92"/>
      <c r="AE34" s="11"/>
      <c r="AF34" s="53" t="s">
        <v>225</v>
      </c>
      <c r="AG34" s="10"/>
    </row>
    <row r="35" spans="1:33" ht="60" customHeight="1" x14ac:dyDescent="0.2">
      <c r="B35" s="9"/>
      <c r="C35" s="88"/>
      <c r="D35" s="11"/>
      <c r="E35" s="89"/>
      <c r="F35" s="23"/>
      <c r="G35" s="34" t="s">
        <v>69</v>
      </c>
      <c r="H35" s="25"/>
      <c r="I35" s="24"/>
      <c r="J35" s="23"/>
      <c r="K35" s="26"/>
      <c r="L35" s="26"/>
      <c r="M35" s="26"/>
      <c r="N35" s="24"/>
      <c r="O35" s="26"/>
      <c r="P35" s="26"/>
      <c r="Q35" s="26"/>
      <c r="R35" s="24"/>
      <c r="S35" s="26"/>
      <c r="T35" s="26"/>
      <c r="U35" s="27"/>
      <c r="V35" s="24"/>
      <c r="W35" s="11"/>
      <c r="X35" s="28">
        <v>0</v>
      </c>
      <c r="Y35" s="11"/>
      <c r="Z35" s="94"/>
      <c r="AA35" s="23"/>
      <c r="AB35" s="94"/>
      <c r="AC35" s="23"/>
      <c r="AD35" s="92"/>
      <c r="AE35" s="11"/>
      <c r="AF35" s="53" t="s">
        <v>225</v>
      </c>
      <c r="AG35" s="10"/>
    </row>
    <row r="36" spans="1:33" x14ac:dyDescent="0.2">
      <c r="B36" s="9"/>
      <c r="C36" s="88"/>
      <c r="D36" s="11"/>
      <c r="E36" s="23"/>
      <c r="F36" s="23"/>
      <c r="G36" s="25"/>
      <c r="H36" s="25"/>
      <c r="I36" s="25"/>
      <c r="J36" s="23"/>
      <c r="K36" s="23"/>
      <c r="L36" s="23"/>
      <c r="M36" s="23"/>
      <c r="N36" s="23"/>
      <c r="O36" s="23"/>
      <c r="P36" s="23"/>
      <c r="Q36" s="23"/>
      <c r="R36" s="23"/>
      <c r="S36" s="23"/>
      <c r="T36" s="23"/>
      <c r="U36" s="23"/>
      <c r="V36" s="23"/>
      <c r="W36" s="11"/>
      <c r="X36" s="29"/>
      <c r="Y36" s="11"/>
      <c r="Z36" s="30"/>
      <c r="AA36" s="23"/>
      <c r="AB36" s="94"/>
      <c r="AC36" s="23"/>
      <c r="AD36" s="92"/>
      <c r="AE36" s="11"/>
      <c r="AF36" s="57"/>
      <c r="AG36" s="10"/>
    </row>
    <row r="37" spans="1:33" ht="60" customHeight="1" x14ac:dyDescent="0.2">
      <c r="B37" s="9"/>
      <c r="C37" s="88"/>
      <c r="D37" s="11"/>
      <c r="E37" s="89" t="s">
        <v>77</v>
      </c>
      <c r="F37" s="23"/>
      <c r="G37" s="34" t="s">
        <v>70</v>
      </c>
      <c r="H37" s="25"/>
      <c r="I37" s="24"/>
      <c r="J37" s="23"/>
      <c r="K37" s="26"/>
      <c r="L37" s="26"/>
      <c r="M37" s="26"/>
      <c r="N37" s="24"/>
      <c r="O37" s="24"/>
      <c r="P37" s="24"/>
      <c r="Q37" s="24"/>
      <c r="R37" s="24"/>
      <c r="S37" s="24"/>
      <c r="T37" s="24"/>
      <c r="U37" s="24"/>
      <c r="V37" s="27"/>
      <c r="W37" s="11"/>
      <c r="X37" s="32">
        <v>0</v>
      </c>
      <c r="Y37" s="11"/>
      <c r="Z37" s="94">
        <f>+AVERAGE(X37:X40)</f>
        <v>0.75</v>
      </c>
      <c r="AA37" s="23"/>
      <c r="AB37" s="94"/>
      <c r="AC37" s="23"/>
      <c r="AD37" s="92"/>
      <c r="AE37" s="11"/>
      <c r="AF37" s="53" t="s">
        <v>225</v>
      </c>
      <c r="AG37" s="10"/>
    </row>
    <row r="38" spans="1:33" ht="122.25" customHeight="1" x14ac:dyDescent="0.2">
      <c r="B38" s="9"/>
      <c r="C38" s="88"/>
      <c r="D38" s="11"/>
      <c r="E38" s="89"/>
      <c r="F38" s="23"/>
      <c r="G38" s="24" t="s">
        <v>71</v>
      </c>
      <c r="H38" s="25"/>
      <c r="I38" s="24" t="s">
        <v>74</v>
      </c>
      <c r="J38" s="23"/>
      <c r="K38" s="26"/>
      <c r="L38" s="26"/>
      <c r="M38" s="27"/>
      <c r="O38" s="26"/>
      <c r="P38" s="26"/>
      <c r="Q38" s="26"/>
      <c r="R38" s="26"/>
      <c r="S38" s="26"/>
      <c r="T38" s="26"/>
      <c r="U38" s="26"/>
      <c r="V38" s="24"/>
      <c r="W38" s="11"/>
      <c r="X38" s="32">
        <v>1</v>
      </c>
      <c r="Y38" s="11"/>
      <c r="Z38" s="94"/>
      <c r="AA38" s="23"/>
      <c r="AB38" s="94"/>
      <c r="AC38" s="23"/>
      <c r="AD38" s="92"/>
      <c r="AE38" s="11"/>
      <c r="AF38" s="41" t="s">
        <v>226</v>
      </c>
      <c r="AG38" s="10"/>
    </row>
    <row r="39" spans="1:33" ht="126.75" customHeight="1" x14ac:dyDescent="0.2">
      <c r="B39" s="9"/>
      <c r="C39" s="88"/>
      <c r="D39" s="11"/>
      <c r="E39" s="89"/>
      <c r="F39" s="23"/>
      <c r="G39" s="24" t="s">
        <v>72</v>
      </c>
      <c r="H39" s="25"/>
      <c r="I39" s="24" t="s">
        <v>75</v>
      </c>
      <c r="J39" s="23"/>
      <c r="K39" s="26"/>
      <c r="L39" s="26"/>
      <c r="M39" s="27"/>
      <c r="N39" s="24"/>
      <c r="O39" s="26"/>
      <c r="P39" s="26"/>
      <c r="Q39" s="26"/>
      <c r="R39" s="24"/>
      <c r="S39" s="26"/>
      <c r="T39" s="26"/>
      <c r="U39" s="26"/>
      <c r="V39" s="24"/>
      <c r="W39" s="11"/>
      <c r="X39" s="32">
        <v>1</v>
      </c>
      <c r="Y39" s="11"/>
      <c r="Z39" s="94"/>
      <c r="AA39" s="23"/>
      <c r="AB39" s="94"/>
      <c r="AC39" s="23"/>
      <c r="AD39" s="92"/>
      <c r="AE39" s="11"/>
      <c r="AF39" s="54" t="s">
        <v>227</v>
      </c>
      <c r="AG39" s="10"/>
    </row>
    <row r="40" spans="1:33" ht="135.75" customHeight="1" x14ac:dyDescent="0.2">
      <c r="B40" s="9"/>
      <c r="C40" s="88"/>
      <c r="D40" s="11"/>
      <c r="E40" s="89"/>
      <c r="F40" s="23"/>
      <c r="G40" s="24" t="s">
        <v>73</v>
      </c>
      <c r="H40" s="25"/>
      <c r="I40" s="24" t="s">
        <v>76</v>
      </c>
      <c r="J40" s="23"/>
      <c r="K40" s="26"/>
      <c r="L40" s="26"/>
      <c r="M40" s="27"/>
      <c r="N40" s="24"/>
      <c r="O40" s="26"/>
      <c r="P40" s="26"/>
      <c r="Q40" s="26"/>
      <c r="R40" s="24"/>
      <c r="S40" s="26"/>
      <c r="T40" s="26"/>
      <c r="U40" s="26"/>
      <c r="V40" s="24"/>
      <c r="W40" s="11"/>
      <c r="X40" s="32">
        <v>1</v>
      </c>
      <c r="Y40" s="11"/>
      <c r="Z40" s="94"/>
      <c r="AA40" s="23"/>
      <c r="AB40" s="94"/>
      <c r="AC40" s="23"/>
      <c r="AD40" s="92"/>
      <c r="AE40" s="11"/>
      <c r="AF40" s="38" t="s">
        <v>193</v>
      </c>
      <c r="AG40" s="10"/>
    </row>
    <row r="41" spans="1:33" x14ac:dyDescent="0.2">
      <c r="B41" s="9"/>
      <c r="C41" s="88"/>
      <c r="D41" s="11"/>
      <c r="E41" s="23"/>
      <c r="F41" s="23"/>
      <c r="G41" s="23"/>
      <c r="H41" s="23"/>
      <c r="I41" s="23"/>
      <c r="J41" s="23"/>
      <c r="K41" s="23"/>
      <c r="L41" s="23"/>
      <c r="M41" s="23"/>
      <c r="N41" s="23"/>
      <c r="O41" s="23"/>
      <c r="P41" s="23"/>
      <c r="Q41" s="23"/>
      <c r="R41" s="23"/>
      <c r="S41" s="23"/>
      <c r="T41" s="23"/>
      <c r="U41" s="23"/>
      <c r="V41" s="23"/>
      <c r="W41" s="11"/>
      <c r="X41" s="29"/>
      <c r="Y41" s="11"/>
      <c r="Z41" s="30"/>
      <c r="AA41" s="23"/>
      <c r="AB41" s="94"/>
      <c r="AC41" s="23"/>
      <c r="AD41" s="92"/>
      <c r="AE41" s="11"/>
      <c r="AF41" s="56"/>
      <c r="AG41" s="10"/>
    </row>
    <row r="42" spans="1:33" ht="54.75" customHeight="1" x14ac:dyDescent="0.2">
      <c r="B42" s="9"/>
      <c r="C42" s="88"/>
      <c r="D42" s="11"/>
      <c r="E42" s="89" t="s">
        <v>30</v>
      </c>
      <c r="F42" s="23"/>
      <c r="G42" s="34" t="s">
        <v>78</v>
      </c>
      <c r="H42" s="25"/>
      <c r="I42" s="42"/>
      <c r="J42" s="23"/>
      <c r="K42" s="26"/>
      <c r="L42" s="26"/>
      <c r="M42" s="24"/>
      <c r="N42" s="24"/>
      <c r="O42" s="24"/>
      <c r="P42" s="24"/>
      <c r="Q42" s="24"/>
      <c r="R42" s="24"/>
      <c r="S42" s="26"/>
      <c r="T42" s="26"/>
      <c r="U42" s="26"/>
      <c r="V42" s="27"/>
      <c r="W42" s="11"/>
      <c r="X42" s="28">
        <v>0</v>
      </c>
      <c r="Y42" s="11"/>
      <c r="Z42" s="85">
        <f>AVERAGE(X42:X43)</f>
        <v>0.5</v>
      </c>
      <c r="AA42" s="23"/>
      <c r="AB42" s="94"/>
      <c r="AC42" s="23"/>
      <c r="AD42" s="92"/>
      <c r="AE42" s="11"/>
      <c r="AF42" s="53" t="s">
        <v>225</v>
      </c>
      <c r="AG42" s="10"/>
    </row>
    <row r="43" spans="1:33" ht="68.25" customHeight="1" x14ac:dyDescent="0.2">
      <c r="B43" s="9"/>
      <c r="C43" s="88"/>
      <c r="D43" s="11"/>
      <c r="E43" s="89"/>
      <c r="F43" s="23"/>
      <c r="G43" s="24" t="s">
        <v>79</v>
      </c>
      <c r="H43" s="25"/>
      <c r="I43" s="24" t="s">
        <v>259</v>
      </c>
      <c r="J43" s="23"/>
      <c r="K43" s="26"/>
      <c r="L43" s="26"/>
      <c r="M43" s="24"/>
      <c r="N43" s="24"/>
      <c r="O43" s="24"/>
      <c r="P43" s="24"/>
      <c r="Q43" s="24"/>
      <c r="R43" s="27"/>
      <c r="S43" s="26"/>
      <c r="T43" s="26"/>
      <c r="U43" s="26"/>
      <c r="V43" s="24"/>
      <c r="W43" s="11"/>
      <c r="X43" s="28">
        <v>1</v>
      </c>
      <c r="Y43" s="11"/>
      <c r="Z43" s="86"/>
      <c r="AA43" s="23"/>
      <c r="AB43" s="94"/>
      <c r="AC43" s="23"/>
      <c r="AD43" s="92"/>
      <c r="AE43" s="11"/>
      <c r="AF43" s="53" t="s">
        <v>241</v>
      </c>
      <c r="AG43" s="10"/>
    </row>
    <row r="44" spans="1:33" x14ac:dyDescent="0.2">
      <c r="B44" s="9"/>
      <c r="C44" s="11"/>
      <c r="D44" s="11"/>
      <c r="E44" s="23"/>
      <c r="F44" s="23"/>
      <c r="G44" s="23"/>
      <c r="H44" s="23"/>
      <c r="I44" s="23"/>
      <c r="J44" s="23"/>
      <c r="K44" s="23"/>
      <c r="L44" s="23"/>
      <c r="M44" s="23"/>
      <c r="N44" s="23"/>
      <c r="O44" s="23"/>
      <c r="P44" s="23"/>
      <c r="Q44" s="23"/>
      <c r="R44" s="23"/>
      <c r="S44" s="23"/>
      <c r="T44" s="23"/>
      <c r="U44" s="23"/>
      <c r="V44" s="23"/>
      <c r="W44" s="11"/>
      <c r="X44" s="29"/>
      <c r="Y44" s="11"/>
      <c r="Z44" s="30"/>
      <c r="AA44" s="23"/>
      <c r="AB44" s="30"/>
      <c r="AC44" s="23"/>
      <c r="AD44" s="92"/>
      <c r="AE44" s="11"/>
      <c r="AF44" s="56"/>
      <c r="AG44" s="10"/>
    </row>
    <row r="45" spans="1:33" ht="52.5" customHeight="1" x14ac:dyDescent="0.2">
      <c r="B45" s="9"/>
      <c r="C45" s="88" t="s">
        <v>31</v>
      </c>
      <c r="D45" s="11"/>
      <c r="E45" s="89" t="s">
        <v>32</v>
      </c>
      <c r="F45" s="23"/>
      <c r="G45" s="24" t="s">
        <v>80</v>
      </c>
      <c r="H45" s="25"/>
      <c r="I45" s="43" t="s">
        <v>83</v>
      </c>
      <c r="J45" s="23"/>
      <c r="K45" s="26"/>
      <c r="L45" s="26"/>
      <c r="M45" s="27"/>
      <c r="N45" s="24"/>
      <c r="O45" s="26"/>
      <c r="P45" s="24"/>
      <c r="Q45" s="26"/>
      <c r="R45" s="24"/>
      <c r="S45" s="26"/>
      <c r="T45" s="26"/>
      <c r="U45" s="24"/>
      <c r="V45" s="24"/>
      <c r="W45" s="11"/>
      <c r="X45" s="28">
        <v>1</v>
      </c>
      <c r="Y45" s="11"/>
      <c r="Z45" s="85">
        <f>+AVERAGE(X45:X47)</f>
        <v>0.33333333333333331</v>
      </c>
      <c r="AA45" s="23"/>
      <c r="AB45" s="85">
        <f>AVERAGE(Z45,Z49,Z54,Z59,Z61)</f>
        <v>0.70833333333333326</v>
      </c>
      <c r="AC45" s="23"/>
      <c r="AD45" s="92"/>
      <c r="AE45" s="11"/>
      <c r="AF45" s="44" t="s">
        <v>108</v>
      </c>
      <c r="AG45" s="10"/>
    </row>
    <row r="46" spans="1:33" ht="54" customHeight="1" x14ac:dyDescent="0.2">
      <c r="A46" s="2">
        <v>0</v>
      </c>
      <c r="B46" s="9"/>
      <c r="C46" s="88"/>
      <c r="D46" s="11"/>
      <c r="E46" s="89"/>
      <c r="F46" s="23"/>
      <c r="G46" s="34" t="s">
        <v>81</v>
      </c>
      <c r="H46" s="25"/>
      <c r="I46" s="42"/>
      <c r="J46" s="23"/>
      <c r="K46" s="26"/>
      <c r="L46" s="26"/>
      <c r="M46" s="26"/>
      <c r="N46" s="24"/>
      <c r="O46" s="26"/>
      <c r="P46" s="27"/>
      <c r="Q46" s="26"/>
      <c r="R46" s="24"/>
      <c r="S46" s="26"/>
      <c r="T46" s="26"/>
      <c r="U46" s="24"/>
      <c r="V46" s="24"/>
      <c r="W46" s="11"/>
      <c r="X46" s="28">
        <v>0</v>
      </c>
      <c r="Y46" s="11"/>
      <c r="Z46" s="95"/>
      <c r="AA46" s="23"/>
      <c r="AB46" s="95"/>
      <c r="AC46" s="23"/>
      <c r="AD46" s="92"/>
      <c r="AE46" s="11"/>
      <c r="AF46" s="53" t="s">
        <v>295</v>
      </c>
      <c r="AG46" s="10"/>
    </row>
    <row r="47" spans="1:33" ht="96.75" customHeight="1" x14ac:dyDescent="0.2">
      <c r="B47" s="9"/>
      <c r="C47" s="88"/>
      <c r="D47" s="11"/>
      <c r="E47" s="89"/>
      <c r="F47" s="23"/>
      <c r="G47" s="34" t="s">
        <v>82</v>
      </c>
      <c r="H47" s="25"/>
      <c r="I47" s="24"/>
      <c r="J47" s="23"/>
      <c r="K47" s="26"/>
      <c r="L47" s="26"/>
      <c r="M47" s="26"/>
      <c r="N47" s="24"/>
      <c r="O47" s="27"/>
      <c r="P47" s="24"/>
      <c r="Q47" s="26"/>
      <c r="R47" s="24"/>
      <c r="S47" s="26"/>
      <c r="T47" s="26"/>
      <c r="U47" s="24"/>
      <c r="V47" s="24"/>
      <c r="W47" s="11"/>
      <c r="X47" s="28">
        <v>0</v>
      </c>
      <c r="Y47" s="11"/>
      <c r="Z47" s="86"/>
      <c r="AA47" s="23"/>
      <c r="AB47" s="95"/>
      <c r="AC47" s="23"/>
      <c r="AD47" s="92"/>
      <c r="AE47" s="11"/>
      <c r="AF47" s="53" t="s">
        <v>242</v>
      </c>
      <c r="AG47" s="10"/>
    </row>
    <row r="48" spans="1:33" ht="15" customHeight="1" x14ac:dyDescent="0.2">
      <c r="B48" s="9"/>
      <c r="C48" s="88"/>
      <c r="D48" s="11"/>
      <c r="E48" s="23"/>
      <c r="F48" s="23"/>
      <c r="G48" s="25"/>
      <c r="H48" s="25"/>
      <c r="I48" s="25"/>
      <c r="J48" s="23"/>
      <c r="K48" s="23"/>
      <c r="L48" s="23"/>
      <c r="M48" s="23"/>
      <c r="N48" s="23"/>
      <c r="O48" s="23"/>
      <c r="P48" s="23"/>
      <c r="Q48" s="23"/>
      <c r="R48" s="23"/>
      <c r="S48" s="23"/>
      <c r="T48" s="23"/>
      <c r="U48" s="23"/>
      <c r="V48" s="23"/>
      <c r="W48" s="11"/>
      <c r="X48" s="29"/>
      <c r="Y48" s="11"/>
      <c r="Z48" s="30"/>
      <c r="AA48" s="23"/>
      <c r="AB48" s="95"/>
      <c r="AC48" s="23"/>
      <c r="AD48" s="92"/>
      <c r="AE48" s="11"/>
      <c r="AF48" s="56"/>
      <c r="AG48" s="10"/>
    </row>
    <row r="49" spans="2:33" ht="72" customHeight="1" x14ac:dyDescent="0.2">
      <c r="B49" s="9"/>
      <c r="C49" s="88"/>
      <c r="D49" s="11"/>
      <c r="E49" s="89" t="s">
        <v>33</v>
      </c>
      <c r="F49" s="23"/>
      <c r="G49" s="34" t="s">
        <v>84</v>
      </c>
      <c r="H49" s="25"/>
      <c r="I49" s="24"/>
      <c r="J49" s="23"/>
      <c r="K49" s="26"/>
      <c r="L49" s="26"/>
      <c r="M49" s="26"/>
      <c r="N49" s="24"/>
      <c r="O49" s="27"/>
      <c r="P49" s="26"/>
      <c r="Q49" s="26"/>
      <c r="R49" s="24"/>
      <c r="S49" s="26"/>
      <c r="T49" s="26"/>
      <c r="U49" s="26"/>
      <c r="V49" s="24"/>
      <c r="W49" s="11"/>
      <c r="X49" s="28">
        <v>0</v>
      </c>
      <c r="Y49" s="11"/>
      <c r="Z49" s="94">
        <f>AVERAGE(X49:X52)</f>
        <v>0.5</v>
      </c>
      <c r="AA49" s="23"/>
      <c r="AB49" s="95"/>
      <c r="AC49" s="23"/>
      <c r="AD49" s="92"/>
      <c r="AE49" s="11"/>
      <c r="AF49" s="53" t="s">
        <v>285</v>
      </c>
      <c r="AG49" s="10"/>
    </row>
    <row r="50" spans="2:33" ht="120.75" customHeight="1" x14ac:dyDescent="0.2">
      <c r="B50" s="9"/>
      <c r="C50" s="88"/>
      <c r="D50" s="11"/>
      <c r="E50" s="89"/>
      <c r="F50" s="23"/>
      <c r="G50" s="24" t="s">
        <v>85</v>
      </c>
      <c r="H50" s="25"/>
      <c r="I50" s="24" t="s">
        <v>88</v>
      </c>
      <c r="J50" s="23"/>
      <c r="K50" s="26"/>
      <c r="L50" s="26"/>
      <c r="M50" s="27"/>
      <c r="N50" s="24"/>
      <c r="O50" s="26"/>
      <c r="P50" s="26"/>
      <c r="Q50" s="26"/>
      <c r="R50" s="24"/>
      <c r="S50" s="26"/>
      <c r="T50" s="24"/>
      <c r="U50" s="26"/>
      <c r="V50" s="24"/>
      <c r="W50" s="11"/>
      <c r="X50" s="28">
        <v>1</v>
      </c>
      <c r="Y50" s="11"/>
      <c r="Z50" s="94"/>
      <c r="AA50" s="23"/>
      <c r="AB50" s="95"/>
      <c r="AC50" s="23"/>
      <c r="AD50" s="92"/>
      <c r="AE50" s="11"/>
      <c r="AF50" s="40" t="s">
        <v>109</v>
      </c>
      <c r="AG50" s="10"/>
    </row>
    <row r="51" spans="2:33" ht="60" customHeight="1" x14ac:dyDescent="0.2">
      <c r="B51" s="9"/>
      <c r="C51" s="88"/>
      <c r="D51" s="11"/>
      <c r="E51" s="89"/>
      <c r="F51" s="23"/>
      <c r="G51" s="24" t="s">
        <v>86</v>
      </c>
      <c r="H51" s="25"/>
      <c r="I51" s="24"/>
      <c r="J51" s="23"/>
      <c r="K51" s="26"/>
      <c r="L51" s="26"/>
      <c r="M51" s="26"/>
      <c r="N51" s="24"/>
      <c r="O51" s="26"/>
      <c r="P51" s="26"/>
      <c r="Q51" s="26"/>
      <c r="R51" s="24"/>
      <c r="S51" s="26"/>
      <c r="T51" s="27"/>
      <c r="U51" s="26"/>
      <c r="V51" s="24"/>
      <c r="W51" s="11"/>
      <c r="X51" s="28">
        <v>0</v>
      </c>
      <c r="Y51" s="11"/>
      <c r="Z51" s="94"/>
      <c r="AA51" s="23"/>
      <c r="AB51" s="95"/>
      <c r="AC51" s="23"/>
      <c r="AD51" s="92"/>
      <c r="AE51" s="11"/>
      <c r="AF51" s="53" t="s">
        <v>225</v>
      </c>
      <c r="AG51" s="10"/>
    </row>
    <row r="52" spans="2:33" ht="60" customHeight="1" x14ac:dyDescent="0.2">
      <c r="B52" s="9"/>
      <c r="C52" s="88"/>
      <c r="D52" s="11"/>
      <c r="E52" s="89"/>
      <c r="F52" s="23"/>
      <c r="G52" s="24" t="s">
        <v>87</v>
      </c>
      <c r="H52" s="25"/>
      <c r="I52" s="24" t="s">
        <v>107</v>
      </c>
      <c r="J52" s="23"/>
      <c r="K52" s="26"/>
      <c r="L52" s="26"/>
      <c r="M52" s="27"/>
      <c r="N52" s="24"/>
      <c r="O52" s="26"/>
      <c r="P52" s="26"/>
      <c r="Q52" s="26"/>
      <c r="R52" s="24"/>
      <c r="S52" s="26"/>
      <c r="T52" s="26"/>
      <c r="U52" s="26"/>
      <c r="V52" s="24"/>
      <c r="W52" s="11"/>
      <c r="X52" s="28">
        <v>1</v>
      </c>
      <c r="Y52" s="11"/>
      <c r="Z52" s="94"/>
      <c r="AA52" s="23"/>
      <c r="AB52" s="95"/>
      <c r="AC52" s="23"/>
      <c r="AD52" s="92"/>
      <c r="AE52" s="11"/>
      <c r="AF52" s="40" t="s">
        <v>194</v>
      </c>
      <c r="AG52" s="10"/>
    </row>
    <row r="53" spans="2:33" ht="15" customHeight="1" x14ac:dyDescent="0.2">
      <c r="B53" s="9"/>
      <c r="C53" s="88"/>
      <c r="D53" s="11"/>
      <c r="E53" s="23"/>
      <c r="F53" s="23"/>
      <c r="G53" s="25"/>
      <c r="H53" s="25"/>
      <c r="I53" s="25"/>
      <c r="J53" s="23"/>
      <c r="K53" s="23"/>
      <c r="L53" s="23"/>
      <c r="M53" s="23"/>
      <c r="N53" s="23"/>
      <c r="O53" s="23"/>
      <c r="P53" s="23"/>
      <c r="Q53" s="23"/>
      <c r="R53" s="23"/>
      <c r="S53" s="23"/>
      <c r="T53" s="23"/>
      <c r="U53" s="23"/>
      <c r="V53" s="23"/>
      <c r="W53" s="11"/>
      <c r="X53" s="29"/>
      <c r="Y53" s="11"/>
      <c r="Z53" s="30"/>
      <c r="AA53" s="23"/>
      <c r="AB53" s="95"/>
      <c r="AC53" s="23"/>
      <c r="AD53" s="92"/>
      <c r="AE53" s="11"/>
      <c r="AF53" s="56"/>
      <c r="AG53" s="10"/>
    </row>
    <row r="54" spans="2:33" ht="78.75" customHeight="1" x14ac:dyDescent="0.2">
      <c r="B54" s="9"/>
      <c r="C54" s="88"/>
      <c r="D54" s="11"/>
      <c r="E54" s="89" t="s">
        <v>34</v>
      </c>
      <c r="F54" s="23"/>
      <c r="G54" s="24" t="s">
        <v>91</v>
      </c>
      <c r="H54" s="25"/>
      <c r="I54" s="47" t="s">
        <v>251</v>
      </c>
      <c r="J54" s="23"/>
      <c r="K54" s="34"/>
      <c r="L54" s="34"/>
      <c r="M54" s="34"/>
      <c r="N54" s="34"/>
      <c r="O54" s="34"/>
      <c r="P54" s="34"/>
      <c r="Q54" s="27"/>
      <c r="R54" s="34"/>
      <c r="S54" s="34"/>
      <c r="T54" s="34"/>
      <c r="U54" s="34"/>
      <c r="V54" s="34"/>
      <c r="W54" s="11"/>
      <c r="X54" s="28">
        <v>1</v>
      </c>
      <c r="Y54" s="11"/>
      <c r="Z54" s="85">
        <f>+AVERAGE(X54:X56)</f>
        <v>1</v>
      </c>
      <c r="AA54" s="23"/>
      <c r="AB54" s="95"/>
      <c r="AC54" s="23"/>
      <c r="AD54" s="92"/>
      <c r="AE54" s="11"/>
      <c r="AF54" s="53" t="s">
        <v>286</v>
      </c>
      <c r="AG54" s="10"/>
    </row>
    <row r="55" spans="2:33" ht="81" customHeight="1" x14ac:dyDescent="0.2">
      <c r="B55" s="9"/>
      <c r="C55" s="88"/>
      <c r="D55" s="11"/>
      <c r="E55" s="89"/>
      <c r="F55" s="23"/>
      <c r="G55" s="24" t="s">
        <v>92</v>
      </c>
      <c r="H55" s="25"/>
      <c r="I55" s="45" t="s">
        <v>89</v>
      </c>
      <c r="J55" s="23"/>
      <c r="K55" s="34"/>
      <c r="L55" s="34"/>
      <c r="M55" s="27"/>
      <c r="N55" s="34"/>
      <c r="O55" s="34"/>
      <c r="P55" s="34"/>
      <c r="Q55" s="34"/>
      <c r="R55" s="34"/>
      <c r="S55" s="34"/>
      <c r="T55" s="34"/>
      <c r="U55" s="34"/>
      <c r="V55" s="34"/>
      <c r="W55" s="11"/>
      <c r="X55" s="28">
        <v>1</v>
      </c>
      <c r="Y55" s="11"/>
      <c r="Z55" s="95"/>
      <c r="AA55" s="23"/>
      <c r="AB55" s="95"/>
      <c r="AC55" s="23"/>
      <c r="AD55" s="92"/>
      <c r="AE55" s="11"/>
      <c r="AF55" s="58" t="s">
        <v>110</v>
      </c>
      <c r="AG55" s="10"/>
    </row>
    <row r="56" spans="2:33" ht="85.5" customHeight="1" x14ac:dyDescent="0.2">
      <c r="B56" s="9"/>
      <c r="C56" s="88"/>
      <c r="D56" s="11"/>
      <c r="E56" s="89"/>
      <c r="F56" s="23"/>
      <c r="G56" s="24" t="s">
        <v>93</v>
      </c>
      <c r="H56" s="25"/>
      <c r="I56" s="24" t="s">
        <v>90</v>
      </c>
      <c r="J56" s="23"/>
      <c r="K56" s="34"/>
      <c r="L56" s="34"/>
      <c r="M56" s="34"/>
      <c r="N56" s="27"/>
      <c r="O56" s="34"/>
      <c r="P56" s="34"/>
      <c r="Q56" s="34"/>
      <c r="R56" s="34"/>
      <c r="S56" s="34"/>
      <c r="T56" s="34"/>
      <c r="U56" s="34"/>
      <c r="V56" s="34"/>
      <c r="W56" s="11"/>
      <c r="X56" s="28">
        <v>1</v>
      </c>
      <c r="Y56" s="11"/>
      <c r="Z56" s="86"/>
      <c r="AA56" s="23"/>
      <c r="AB56" s="95"/>
      <c r="AC56" s="23"/>
      <c r="AD56" s="92"/>
      <c r="AE56" s="11"/>
      <c r="AF56" s="58" t="s">
        <v>264</v>
      </c>
      <c r="AG56" s="10"/>
    </row>
    <row r="57" spans="2:33" ht="15" customHeight="1" x14ac:dyDescent="0.2">
      <c r="B57" s="9"/>
      <c r="C57" s="88"/>
      <c r="D57" s="11"/>
      <c r="E57" s="23"/>
      <c r="F57" s="23"/>
      <c r="G57" s="25"/>
      <c r="H57" s="25"/>
      <c r="I57" s="25"/>
      <c r="J57" s="23"/>
      <c r="K57" s="23"/>
      <c r="L57" s="23"/>
      <c r="M57" s="23"/>
      <c r="N57" s="23"/>
      <c r="O57" s="23"/>
      <c r="P57" s="23"/>
      <c r="Q57" s="23"/>
      <c r="R57" s="23"/>
      <c r="S57" s="23"/>
      <c r="T57" s="23"/>
      <c r="U57" s="23"/>
      <c r="V57" s="23"/>
      <c r="W57" s="11"/>
      <c r="X57" s="29"/>
      <c r="Y57" s="11"/>
      <c r="Z57" s="30"/>
      <c r="AA57" s="23"/>
      <c r="AB57" s="95"/>
      <c r="AC57" s="23"/>
      <c r="AD57" s="92"/>
      <c r="AE57" s="11"/>
      <c r="AF57" s="56"/>
      <c r="AG57" s="10"/>
    </row>
    <row r="58" spans="2:33" ht="186" customHeight="1" x14ac:dyDescent="0.2">
      <c r="B58" s="9"/>
      <c r="C58" s="88"/>
      <c r="D58" s="11"/>
      <c r="E58" s="89" t="s">
        <v>35</v>
      </c>
      <c r="F58" s="23"/>
      <c r="G58" s="24" t="s">
        <v>94</v>
      </c>
      <c r="H58" s="25"/>
      <c r="I58" s="24" t="s">
        <v>249</v>
      </c>
      <c r="J58" s="23"/>
      <c r="K58" s="26"/>
      <c r="L58" s="26"/>
      <c r="M58" s="26"/>
      <c r="N58" s="26"/>
      <c r="O58" s="26"/>
      <c r="P58" s="27"/>
      <c r="Q58" s="26"/>
      <c r="R58" s="26"/>
      <c r="S58" s="26"/>
      <c r="T58" s="26"/>
      <c r="U58" s="26"/>
      <c r="V58" s="26"/>
      <c r="W58" s="11"/>
      <c r="X58" s="28">
        <v>1</v>
      </c>
      <c r="Y58" s="11"/>
      <c r="Z58" s="85">
        <f>AVERAGE(X58:X59)</f>
        <v>0.5</v>
      </c>
      <c r="AA58" s="23"/>
      <c r="AB58" s="95"/>
      <c r="AC58" s="23"/>
      <c r="AD58" s="92"/>
      <c r="AE58" s="11"/>
      <c r="AF58" s="53" t="s">
        <v>243</v>
      </c>
      <c r="AG58" s="10"/>
    </row>
    <row r="59" spans="2:33" ht="160.5" customHeight="1" x14ac:dyDescent="0.2">
      <c r="B59" s="9"/>
      <c r="C59" s="88"/>
      <c r="D59" s="11"/>
      <c r="E59" s="89"/>
      <c r="F59" s="23"/>
      <c r="G59" s="24" t="s">
        <v>95</v>
      </c>
      <c r="H59" s="25"/>
      <c r="I59" s="24"/>
      <c r="J59" s="23"/>
      <c r="K59" s="26"/>
      <c r="L59" s="26"/>
      <c r="M59" s="26"/>
      <c r="N59" s="26"/>
      <c r="O59" s="26"/>
      <c r="P59" s="27"/>
      <c r="Q59" s="26"/>
      <c r="R59" s="26"/>
      <c r="S59" s="26"/>
      <c r="T59" s="26"/>
      <c r="U59" s="26"/>
      <c r="V59" s="26"/>
      <c r="W59" s="11"/>
      <c r="X59" s="28">
        <v>0</v>
      </c>
      <c r="Y59" s="11"/>
      <c r="Z59" s="86"/>
      <c r="AA59" s="23"/>
      <c r="AB59" s="95"/>
      <c r="AC59" s="23"/>
      <c r="AD59" s="92"/>
      <c r="AE59" s="11"/>
      <c r="AF59" s="53" t="s">
        <v>244</v>
      </c>
      <c r="AG59" s="10"/>
    </row>
    <row r="60" spans="2:33" ht="15" customHeight="1" x14ac:dyDescent="0.2">
      <c r="B60" s="9"/>
      <c r="C60" s="88"/>
      <c r="D60" s="11"/>
      <c r="E60" s="23"/>
      <c r="F60" s="23"/>
      <c r="G60" s="25"/>
      <c r="H60" s="25"/>
      <c r="I60" s="25"/>
      <c r="J60" s="23"/>
      <c r="K60" s="23"/>
      <c r="L60" s="23"/>
      <c r="M60" s="23"/>
      <c r="N60" s="23"/>
      <c r="O60" s="23"/>
      <c r="P60" s="23"/>
      <c r="Q60" s="23"/>
      <c r="R60" s="23"/>
      <c r="S60" s="23"/>
      <c r="T60" s="23"/>
      <c r="U60" s="23"/>
      <c r="V60" s="23"/>
      <c r="W60" s="11"/>
      <c r="X60" s="29"/>
      <c r="Y60" s="11"/>
      <c r="Z60" s="30"/>
      <c r="AA60" s="23"/>
      <c r="AB60" s="95"/>
      <c r="AC60" s="23"/>
      <c r="AD60" s="92"/>
      <c r="AE60" s="11"/>
      <c r="AF60" s="56"/>
      <c r="AG60" s="10"/>
    </row>
    <row r="61" spans="2:33" ht="60" customHeight="1" x14ac:dyDescent="0.2">
      <c r="B61" s="9"/>
      <c r="C61" s="88"/>
      <c r="D61" s="11"/>
      <c r="E61" s="46" t="s">
        <v>36</v>
      </c>
      <c r="F61" s="23"/>
      <c r="G61" s="24" t="s">
        <v>96</v>
      </c>
      <c r="H61" s="25"/>
      <c r="I61" s="24" t="s">
        <v>252</v>
      </c>
      <c r="J61" s="23"/>
      <c r="K61" s="26"/>
      <c r="L61" s="26"/>
      <c r="M61" s="26"/>
      <c r="N61" s="24"/>
      <c r="O61" s="24"/>
      <c r="P61" s="24"/>
      <c r="Q61" s="27"/>
      <c r="R61" s="24"/>
      <c r="S61" s="26"/>
      <c r="T61" s="26"/>
      <c r="U61" s="26"/>
      <c r="V61" s="24"/>
      <c r="W61" s="11"/>
      <c r="X61" s="28">
        <v>1</v>
      </c>
      <c r="Y61" s="11"/>
      <c r="Z61" s="32">
        <f>+X61</f>
        <v>1</v>
      </c>
      <c r="AA61" s="23"/>
      <c r="AB61" s="86"/>
      <c r="AC61" s="23"/>
      <c r="AD61" s="92"/>
      <c r="AE61" s="11"/>
      <c r="AF61" s="53" t="s">
        <v>287</v>
      </c>
      <c r="AG61" s="10"/>
    </row>
    <row r="62" spans="2:33" x14ac:dyDescent="0.2">
      <c r="B62" s="9"/>
      <c r="C62" s="11"/>
      <c r="D62" s="11"/>
      <c r="E62" s="23"/>
      <c r="F62" s="23"/>
      <c r="G62" s="25"/>
      <c r="H62" s="25"/>
      <c r="I62" s="25"/>
      <c r="J62" s="23"/>
      <c r="K62" s="23"/>
      <c r="L62" s="23"/>
      <c r="M62" s="23"/>
      <c r="N62" s="23"/>
      <c r="O62" s="23"/>
      <c r="P62" s="23"/>
      <c r="Q62" s="23"/>
      <c r="R62" s="23"/>
      <c r="S62" s="23"/>
      <c r="T62" s="23"/>
      <c r="U62" s="23"/>
      <c r="V62" s="23"/>
      <c r="W62" s="11"/>
      <c r="X62" s="29"/>
      <c r="Y62" s="11"/>
      <c r="Z62" s="30"/>
      <c r="AA62" s="23"/>
      <c r="AB62" s="30"/>
      <c r="AC62" s="23"/>
      <c r="AD62" s="92"/>
      <c r="AE62" s="11"/>
      <c r="AF62" s="56"/>
      <c r="AG62" s="10"/>
    </row>
    <row r="63" spans="2:33" ht="99" customHeight="1" x14ac:dyDescent="0.2">
      <c r="B63" s="9"/>
      <c r="C63" s="88" t="s">
        <v>37</v>
      </c>
      <c r="D63" s="11"/>
      <c r="E63" s="89" t="s">
        <v>38</v>
      </c>
      <c r="F63" s="23"/>
      <c r="G63" s="24" t="s">
        <v>98</v>
      </c>
      <c r="H63" s="25"/>
      <c r="I63" s="47" t="s">
        <v>253</v>
      </c>
      <c r="J63" s="23"/>
      <c r="K63" s="26"/>
      <c r="L63" s="26"/>
      <c r="M63" s="26"/>
      <c r="N63" s="24"/>
      <c r="O63" s="24"/>
      <c r="P63" s="24"/>
      <c r="Q63" s="27"/>
      <c r="R63" s="24"/>
      <c r="S63" s="24"/>
      <c r="T63" s="24"/>
      <c r="U63" s="24"/>
      <c r="V63" s="24"/>
      <c r="W63" s="11"/>
      <c r="X63" s="32">
        <v>1</v>
      </c>
      <c r="Y63" s="11"/>
      <c r="Z63" s="94">
        <f>AVERAGE(X63:X66)</f>
        <v>1</v>
      </c>
      <c r="AA63" s="23"/>
      <c r="AB63" s="94">
        <f>AVERAGE(Z63,Z68,Z70,Z73,Z75)</f>
        <v>0.8</v>
      </c>
      <c r="AC63" s="23"/>
      <c r="AD63" s="92"/>
      <c r="AE63" s="11"/>
      <c r="AF63" s="53" t="s">
        <v>246</v>
      </c>
      <c r="AG63" s="10"/>
    </row>
    <row r="64" spans="2:33" ht="40.5" customHeight="1" x14ac:dyDescent="0.2">
      <c r="B64" s="9"/>
      <c r="C64" s="88"/>
      <c r="D64" s="11"/>
      <c r="E64" s="89"/>
      <c r="F64" s="23"/>
      <c r="G64" s="24" t="s">
        <v>99</v>
      </c>
      <c r="H64" s="25"/>
      <c r="I64" s="47" t="s">
        <v>39</v>
      </c>
      <c r="J64" s="23"/>
      <c r="K64" s="26"/>
      <c r="L64" s="26"/>
      <c r="M64" s="27"/>
      <c r="N64" s="24"/>
      <c r="O64" s="24"/>
      <c r="P64" s="24"/>
      <c r="Q64" s="24"/>
      <c r="R64" s="24"/>
      <c r="S64" s="24"/>
      <c r="T64" s="24"/>
      <c r="U64" s="24"/>
      <c r="V64" s="24"/>
      <c r="W64" s="11"/>
      <c r="X64" s="32">
        <v>1</v>
      </c>
      <c r="Y64" s="11"/>
      <c r="Z64" s="94"/>
      <c r="AA64" s="23"/>
      <c r="AB64" s="94"/>
      <c r="AC64" s="23"/>
      <c r="AD64" s="92"/>
      <c r="AE64" s="11"/>
      <c r="AF64" s="40" t="s">
        <v>228</v>
      </c>
      <c r="AG64" s="10"/>
    </row>
    <row r="65" spans="1:34" ht="60" customHeight="1" x14ac:dyDescent="0.2">
      <c r="B65" s="9"/>
      <c r="C65" s="88"/>
      <c r="D65" s="11"/>
      <c r="E65" s="89"/>
      <c r="F65" s="23"/>
      <c r="G65" s="24" t="s">
        <v>100</v>
      </c>
      <c r="H65" s="25"/>
      <c r="I65" s="24" t="s">
        <v>248</v>
      </c>
      <c r="J65" s="23"/>
      <c r="K65" s="26"/>
      <c r="L65" s="26"/>
      <c r="M65" s="26"/>
      <c r="N65" s="24"/>
      <c r="O65" s="24"/>
      <c r="P65" s="24"/>
      <c r="Q65" s="27"/>
      <c r="R65" s="24"/>
      <c r="S65" s="24"/>
      <c r="T65" s="24"/>
      <c r="U65" s="24"/>
      <c r="V65" s="24"/>
      <c r="W65" s="11"/>
      <c r="X65" s="32">
        <v>1</v>
      </c>
      <c r="Y65" s="11"/>
      <c r="Z65" s="94"/>
      <c r="AA65" s="23"/>
      <c r="AB65" s="94"/>
      <c r="AC65" s="23"/>
      <c r="AD65" s="92"/>
      <c r="AE65" s="11"/>
      <c r="AF65" s="53" t="s">
        <v>247</v>
      </c>
      <c r="AG65" s="10"/>
    </row>
    <row r="66" spans="1:34" ht="102.75" customHeight="1" x14ac:dyDescent="0.2">
      <c r="B66" s="9"/>
      <c r="C66" s="88"/>
      <c r="D66" s="11"/>
      <c r="E66" s="89"/>
      <c r="F66" s="23"/>
      <c r="G66" s="24" t="s">
        <v>101</v>
      </c>
      <c r="H66" s="25"/>
      <c r="I66" s="24" t="s">
        <v>97</v>
      </c>
      <c r="J66" s="23"/>
      <c r="K66" s="26"/>
      <c r="L66" s="26"/>
      <c r="M66" s="26"/>
      <c r="N66" s="27"/>
      <c r="O66" s="24"/>
      <c r="P66" s="24"/>
      <c r="Q66" s="24"/>
      <c r="R66" s="24"/>
      <c r="S66" s="24"/>
      <c r="T66" s="24"/>
      <c r="U66" s="24"/>
      <c r="V66" s="24"/>
      <c r="W66" s="11"/>
      <c r="X66" s="28">
        <v>1</v>
      </c>
      <c r="Y66" s="11"/>
      <c r="Z66" s="94"/>
      <c r="AA66" s="23"/>
      <c r="AB66" s="94"/>
      <c r="AC66" s="23"/>
      <c r="AD66" s="92"/>
      <c r="AE66" s="11"/>
      <c r="AF66" s="40" t="s">
        <v>263</v>
      </c>
      <c r="AG66" s="10"/>
    </row>
    <row r="67" spans="1:34" x14ac:dyDescent="0.2">
      <c r="B67" s="9"/>
      <c r="C67" s="88"/>
      <c r="D67" s="11"/>
      <c r="E67" s="23"/>
      <c r="F67" s="23"/>
      <c r="G67" s="25"/>
      <c r="H67" s="25"/>
      <c r="I67" s="25"/>
      <c r="J67" s="23"/>
      <c r="K67" s="23"/>
      <c r="L67" s="23"/>
      <c r="M67" s="23"/>
      <c r="N67" s="23"/>
      <c r="O67" s="23"/>
      <c r="P67" s="23"/>
      <c r="Q67" s="23"/>
      <c r="R67" s="23"/>
      <c r="S67" s="23"/>
      <c r="T67" s="23"/>
      <c r="U67" s="23"/>
      <c r="V67" s="23"/>
      <c r="W67" s="11"/>
      <c r="X67" s="29"/>
      <c r="Y67" s="11"/>
      <c r="Z67" s="30"/>
      <c r="AA67" s="23"/>
      <c r="AB67" s="94"/>
      <c r="AC67" s="23"/>
      <c r="AD67" s="92"/>
      <c r="AE67" s="11"/>
      <c r="AF67" s="59"/>
      <c r="AG67" s="10"/>
    </row>
    <row r="68" spans="1:34" ht="75" customHeight="1" x14ac:dyDescent="0.2">
      <c r="B68" s="9"/>
      <c r="C68" s="88"/>
      <c r="D68" s="11"/>
      <c r="E68" s="46" t="s">
        <v>40</v>
      </c>
      <c r="F68" s="23"/>
      <c r="G68" s="24" t="s">
        <v>102</v>
      </c>
      <c r="H68" s="25"/>
      <c r="I68" s="24" t="s">
        <v>288</v>
      </c>
      <c r="J68" s="23"/>
      <c r="K68" s="26"/>
      <c r="L68" s="26"/>
      <c r="M68" s="26"/>
      <c r="N68" s="24"/>
      <c r="O68" s="24"/>
      <c r="P68" s="27"/>
      <c r="Q68" s="24"/>
      <c r="R68" s="24"/>
      <c r="S68" s="24"/>
      <c r="T68" s="24"/>
      <c r="U68" s="26"/>
      <c r="V68" s="24"/>
      <c r="W68" s="11"/>
      <c r="X68" s="28">
        <v>1</v>
      </c>
      <c r="Y68" s="11"/>
      <c r="Z68" s="32">
        <f>AVERAGE(X68:X68)</f>
        <v>1</v>
      </c>
      <c r="AA68" s="23"/>
      <c r="AB68" s="94"/>
      <c r="AC68" s="23"/>
      <c r="AD68" s="92"/>
      <c r="AE68" s="11"/>
      <c r="AF68" s="53" t="s">
        <v>245</v>
      </c>
      <c r="AG68" s="10"/>
    </row>
    <row r="69" spans="1:34" x14ac:dyDescent="0.2">
      <c r="B69" s="9"/>
      <c r="C69" s="88"/>
      <c r="D69" s="11"/>
      <c r="E69" s="23"/>
      <c r="F69" s="23"/>
      <c r="G69" s="25"/>
      <c r="H69" s="25"/>
      <c r="I69" s="25"/>
      <c r="J69" s="23"/>
      <c r="K69" s="23"/>
      <c r="L69" s="23"/>
      <c r="M69" s="23"/>
      <c r="N69" s="23"/>
      <c r="O69" s="23"/>
      <c r="P69" s="23"/>
      <c r="Q69" s="23"/>
      <c r="R69" s="23"/>
      <c r="S69" s="23"/>
      <c r="T69" s="23"/>
      <c r="U69" s="23"/>
      <c r="V69" s="23"/>
      <c r="W69" s="11"/>
      <c r="X69" s="29"/>
      <c r="Y69" s="11"/>
      <c r="Z69" s="30"/>
      <c r="AA69" s="23"/>
      <c r="AB69" s="94"/>
      <c r="AC69" s="23"/>
      <c r="AD69" s="92"/>
      <c r="AE69" s="11"/>
      <c r="AF69" s="60"/>
      <c r="AG69" s="10"/>
    </row>
    <row r="70" spans="1:34" ht="67.5" customHeight="1" x14ac:dyDescent="0.2">
      <c r="B70" s="9"/>
      <c r="C70" s="88"/>
      <c r="D70" s="11"/>
      <c r="E70" s="89" t="s">
        <v>41</v>
      </c>
      <c r="F70" s="23"/>
      <c r="G70" s="24" t="s">
        <v>103</v>
      </c>
      <c r="H70" s="25"/>
      <c r="I70" s="47" t="s">
        <v>254</v>
      </c>
      <c r="J70" s="23"/>
      <c r="K70" s="26"/>
      <c r="L70" s="26"/>
      <c r="M70" s="26"/>
      <c r="N70" s="24"/>
      <c r="O70" s="26"/>
      <c r="P70" s="26"/>
      <c r="Q70" s="27"/>
      <c r="R70" s="24"/>
      <c r="S70" s="26"/>
      <c r="T70" s="26"/>
      <c r="U70" s="26"/>
      <c r="V70" s="24"/>
      <c r="W70" s="11"/>
      <c r="X70" s="32">
        <v>1</v>
      </c>
      <c r="Y70" s="11"/>
      <c r="Z70" s="85">
        <f>+X70:X71</f>
        <v>1</v>
      </c>
      <c r="AA70" s="23"/>
      <c r="AB70" s="94"/>
      <c r="AC70" s="23"/>
      <c r="AD70" s="92"/>
      <c r="AE70" s="11"/>
      <c r="AF70" s="53" t="s">
        <v>255</v>
      </c>
      <c r="AG70" s="10"/>
    </row>
    <row r="71" spans="1:34" ht="60" customHeight="1" x14ac:dyDescent="0.2">
      <c r="B71" s="9"/>
      <c r="C71" s="88"/>
      <c r="D71" s="11"/>
      <c r="E71" s="89"/>
      <c r="F71" s="23"/>
      <c r="G71" s="24" t="s">
        <v>104</v>
      </c>
      <c r="H71" s="25"/>
      <c r="I71" s="24" t="s">
        <v>256</v>
      </c>
      <c r="J71" s="23"/>
      <c r="K71" s="26"/>
      <c r="L71" s="26"/>
      <c r="M71" s="26"/>
      <c r="N71" s="24"/>
      <c r="O71" s="26"/>
      <c r="P71" s="26"/>
      <c r="Q71" s="27"/>
      <c r="R71" s="24"/>
      <c r="S71" s="26"/>
      <c r="T71" s="26"/>
      <c r="U71" s="26"/>
      <c r="V71" s="24"/>
      <c r="W71" s="11"/>
      <c r="X71" s="32">
        <v>1</v>
      </c>
      <c r="Y71" s="11"/>
      <c r="Z71" s="86"/>
      <c r="AA71" s="23"/>
      <c r="AB71" s="94"/>
      <c r="AC71" s="23"/>
      <c r="AD71" s="92"/>
      <c r="AE71" s="11"/>
      <c r="AF71" s="53" t="s">
        <v>257</v>
      </c>
      <c r="AG71" s="10"/>
    </row>
    <row r="72" spans="1:34" x14ac:dyDescent="0.2">
      <c r="B72" s="9"/>
      <c r="C72" s="88"/>
      <c r="D72" s="11"/>
      <c r="E72" s="23"/>
      <c r="F72" s="23"/>
      <c r="G72" s="25"/>
      <c r="H72" s="25"/>
      <c r="I72" s="25"/>
      <c r="J72" s="23"/>
      <c r="K72" s="23"/>
      <c r="L72" s="23"/>
      <c r="M72" s="23"/>
      <c r="N72" s="23"/>
      <c r="O72" s="23"/>
      <c r="P72" s="23"/>
      <c r="Q72" s="23"/>
      <c r="R72" s="23"/>
      <c r="S72" s="23"/>
      <c r="T72" s="23"/>
      <c r="U72" s="23"/>
      <c r="V72" s="23"/>
      <c r="W72" s="11"/>
      <c r="X72" s="30"/>
      <c r="Y72" s="11"/>
      <c r="Z72" s="30"/>
      <c r="AA72" s="23"/>
      <c r="AB72" s="94"/>
      <c r="AC72" s="23"/>
      <c r="AD72" s="92"/>
      <c r="AE72" s="11"/>
      <c r="AF72" s="60"/>
      <c r="AG72" s="10"/>
    </row>
    <row r="73" spans="1:34" ht="60" customHeight="1" x14ac:dyDescent="0.2">
      <c r="B73" s="9"/>
      <c r="C73" s="88"/>
      <c r="D73" s="11"/>
      <c r="E73" s="46" t="s">
        <v>42</v>
      </c>
      <c r="F73" s="23"/>
      <c r="G73" s="24" t="s">
        <v>106</v>
      </c>
      <c r="H73" s="25"/>
      <c r="I73" s="24" t="s">
        <v>105</v>
      </c>
      <c r="J73" s="23"/>
      <c r="K73" s="26"/>
      <c r="L73" s="26"/>
      <c r="M73" s="26"/>
      <c r="N73" s="27"/>
      <c r="O73" s="24"/>
      <c r="P73" s="24"/>
      <c r="Q73" s="24"/>
      <c r="R73" s="24"/>
      <c r="S73" s="24"/>
      <c r="T73" s="26"/>
      <c r="U73" s="26"/>
      <c r="V73" s="24"/>
      <c r="W73" s="11"/>
      <c r="X73" s="32">
        <v>1</v>
      </c>
      <c r="Y73" s="11"/>
      <c r="Z73" s="82">
        <f>+X73</f>
        <v>1</v>
      </c>
      <c r="AA73" s="23"/>
      <c r="AB73" s="94"/>
      <c r="AC73" s="23"/>
      <c r="AD73" s="92"/>
      <c r="AE73" s="11"/>
      <c r="AF73" s="40" t="s">
        <v>229</v>
      </c>
      <c r="AG73" s="10"/>
    </row>
    <row r="74" spans="1:34" ht="11.25" customHeight="1" x14ac:dyDescent="0.2">
      <c r="B74" s="9"/>
      <c r="C74" s="88"/>
      <c r="D74" s="11"/>
      <c r="E74" s="23"/>
      <c r="F74" s="23"/>
      <c r="G74" s="25"/>
      <c r="H74" s="25"/>
      <c r="I74" s="25"/>
      <c r="J74" s="23"/>
      <c r="K74" s="25"/>
      <c r="L74" s="25"/>
      <c r="M74" s="25"/>
      <c r="N74" s="25"/>
      <c r="O74" s="25"/>
      <c r="P74" s="25"/>
      <c r="Q74" s="25"/>
      <c r="R74" s="25"/>
      <c r="S74" s="25"/>
      <c r="T74" s="25"/>
      <c r="U74" s="25"/>
      <c r="V74" s="25"/>
      <c r="W74" s="11"/>
      <c r="X74" s="30"/>
      <c r="Y74" s="11"/>
      <c r="Z74" s="25"/>
      <c r="AA74" s="23"/>
      <c r="AB74" s="94"/>
      <c r="AC74" s="23"/>
      <c r="AD74" s="92"/>
      <c r="AE74" s="11"/>
      <c r="AF74" s="40"/>
      <c r="AG74" s="10"/>
    </row>
    <row r="75" spans="1:34" s="122" customFormat="1" ht="66.75" customHeight="1" x14ac:dyDescent="0.25">
      <c r="A75" s="110"/>
      <c r="B75" s="111"/>
      <c r="C75" s="88"/>
      <c r="D75" s="112"/>
      <c r="E75" s="113" t="s">
        <v>293</v>
      </c>
      <c r="F75" s="114"/>
      <c r="G75" s="115" t="s">
        <v>294</v>
      </c>
      <c r="H75" s="116"/>
      <c r="I75" s="115"/>
      <c r="J75" s="114"/>
      <c r="K75" s="117"/>
      <c r="L75" s="117"/>
      <c r="M75" s="117"/>
      <c r="N75" s="115"/>
      <c r="O75" s="117"/>
      <c r="P75" s="117"/>
      <c r="Q75" s="117"/>
      <c r="R75" s="115"/>
      <c r="S75" s="117"/>
      <c r="T75" s="117"/>
      <c r="U75" s="118"/>
      <c r="V75" s="115"/>
      <c r="W75" s="112"/>
      <c r="X75" s="119">
        <v>0</v>
      </c>
      <c r="Y75" s="112"/>
      <c r="Z75" s="120">
        <f>AVERAGE(X75:X75)</f>
        <v>0</v>
      </c>
      <c r="AA75" s="114"/>
      <c r="AB75" s="94"/>
      <c r="AC75" s="114"/>
      <c r="AD75" s="92"/>
      <c r="AE75" s="112"/>
      <c r="AF75" s="123" t="s">
        <v>225</v>
      </c>
      <c r="AG75" s="121"/>
      <c r="AH75" s="110"/>
    </row>
    <row r="76" spans="1:34" ht="13.5" thickBot="1" x14ac:dyDescent="0.25">
      <c r="B76" s="48"/>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50"/>
      <c r="AG76" s="51"/>
    </row>
    <row r="77" spans="1:34" s="2" customFormat="1" ht="13.5" thickTop="1" x14ac:dyDescent="0.2">
      <c r="AF77" s="3"/>
    </row>
  </sheetData>
  <sheetProtection algorithmName="SHA-512" hashValue="o2+JqbFXEvRbcLOtdXCQoOQb1XSdTIWg8mZEh7c5M3+WCgQQO4PZ3zYPI4aDNklJ6wPlzHyLefRJeA2C/EOlfg==" saltValue="WkA6XG+DvysKYeY3CuEQ7A==" spinCount="100000" sheet="1" objects="1" scenarios="1"/>
  <autoFilter ref="X1:X77" xr:uid="{56E6D6EA-188B-461E-A7FB-FCE5C1A47669}"/>
  <mergeCells count="41">
    <mergeCell ref="C24:C43"/>
    <mergeCell ref="E24:E31"/>
    <mergeCell ref="AB24:AB43"/>
    <mergeCell ref="Z24:Z31"/>
    <mergeCell ref="E33:E35"/>
    <mergeCell ref="Z33:Z35"/>
    <mergeCell ref="Z37:Z40"/>
    <mergeCell ref="E37:E40"/>
    <mergeCell ref="E42:E43"/>
    <mergeCell ref="C63:C75"/>
    <mergeCell ref="E21:E22"/>
    <mergeCell ref="Z63:Z66"/>
    <mergeCell ref="Z45:Z47"/>
    <mergeCell ref="AB63:AB75"/>
    <mergeCell ref="E70:E71"/>
    <mergeCell ref="Z70:Z71"/>
    <mergeCell ref="E45:E47"/>
    <mergeCell ref="E54:E56"/>
    <mergeCell ref="Z54:Z56"/>
    <mergeCell ref="E58:E59"/>
    <mergeCell ref="AB45:AB61"/>
    <mergeCell ref="E49:E52"/>
    <mergeCell ref="Z49:Z52"/>
    <mergeCell ref="Z58:Z59"/>
    <mergeCell ref="C45:C61"/>
    <mergeCell ref="Z21:Z22"/>
    <mergeCell ref="Z42:Z43"/>
    <mergeCell ref="C3:AF5"/>
    <mergeCell ref="C9:C22"/>
    <mergeCell ref="E9:E10"/>
    <mergeCell ref="F9:F10"/>
    <mergeCell ref="Z9:Z10"/>
    <mergeCell ref="AB9:AB22"/>
    <mergeCell ref="AD9:AD75"/>
    <mergeCell ref="E12:E13"/>
    <mergeCell ref="Z12:Z13"/>
    <mergeCell ref="E15:E16"/>
    <mergeCell ref="Z15:Z16"/>
    <mergeCell ref="E18:E19"/>
    <mergeCell ref="Z18:Z19"/>
    <mergeCell ref="E63:E66"/>
  </mergeCells>
  <conditionalFormatting sqref="X9">
    <cfRule type="cellIs" dxfId="384" priority="193" operator="between">
      <formula>0.8</formula>
      <formula>1</formula>
    </cfRule>
    <cfRule type="cellIs" dxfId="383" priority="194" operator="between">
      <formula>0.6</formula>
      <formula>0.79</formula>
    </cfRule>
    <cfRule type="cellIs" dxfId="382" priority="195" operator="between">
      <formula>0</formula>
      <formula>0.59</formula>
    </cfRule>
  </conditionalFormatting>
  <conditionalFormatting sqref="X10">
    <cfRule type="cellIs" dxfId="381" priority="190" operator="between">
      <formula>0.8</formula>
      <formula>1</formula>
    </cfRule>
    <cfRule type="cellIs" dxfId="380" priority="191" operator="between">
      <formula>0.6</formula>
      <formula>0.79</formula>
    </cfRule>
    <cfRule type="cellIs" dxfId="379" priority="192" operator="between">
      <formula>0</formula>
      <formula>0.59</formula>
    </cfRule>
  </conditionalFormatting>
  <conditionalFormatting sqref="X12">
    <cfRule type="cellIs" dxfId="378" priority="187" operator="between">
      <formula>0.8</formula>
      <formula>1</formula>
    </cfRule>
    <cfRule type="cellIs" dxfId="377" priority="188" operator="between">
      <formula>0.6</formula>
      <formula>0.79</formula>
    </cfRule>
    <cfRule type="cellIs" dxfId="376" priority="189" operator="between">
      <formula>0</formula>
      <formula>0.59</formula>
    </cfRule>
  </conditionalFormatting>
  <conditionalFormatting sqref="X13">
    <cfRule type="cellIs" dxfId="375" priority="184" operator="between">
      <formula>0.8</formula>
      <formula>1</formula>
    </cfRule>
    <cfRule type="cellIs" dxfId="374" priority="185" operator="between">
      <formula>0.6</formula>
      <formula>0.79</formula>
    </cfRule>
    <cfRule type="cellIs" dxfId="373" priority="186" operator="between">
      <formula>0</formula>
      <formula>0.59</formula>
    </cfRule>
  </conditionalFormatting>
  <conditionalFormatting sqref="X15">
    <cfRule type="cellIs" dxfId="372" priority="181" operator="between">
      <formula>0.8</formula>
      <formula>1</formula>
    </cfRule>
    <cfRule type="cellIs" dxfId="371" priority="182" operator="between">
      <formula>0.6</formula>
      <formula>0.79</formula>
    </cfRule>
    <cfRule type="cellIs" dxfId="370" priority="183" operator="between">
      <formula>0</formula>
      <formula>0.59</formula>
    </cfRule>
  </conditionalFormatting>
  <conditionalFormatting sqref="X16">
    <cfRule type="cellIs" dxfId="369" priority="178" operator="between">
      <formula>0.8</formula>
      <formula>1</formula>
    </cfRule>
    <cfRule type="cellIs" dxfId="368" priority="179" operator="between">
      <formula>0.6</formula>
      <formula>0.79</formula>
    </cfRule>
    <cfRule type="cellIs" dxfId="367" priority="180" operator="between">
      <formula>0</formula>
      <formula>0.59</formula>
    </cfRule>
  </conditionalFormatting>
  <conditionalFormatting sqref="X18">
    <cfRule type="cellIs" dxfId="366" priority="175" operator="between">
      <formula>0.8</formula>
      <formula>1</formula>
    </cfRule>
    <cfRule type="cellIs" dxfId="365" priority="176" operator="between">
      <formula>0.6</formula>
      <formula>0.79</formula>
    </cfRule>
    <cfRule type="cellIs" dxfId="364" priority="177" operator="between">
      <formula>0</formula>
      <formula>0.59</formula>
    </cfRule>
  </conditionalFormatting>
  <conditionalFormatting sqref="X19">
    <cfRule type="cellIs" dxfId="363" priority="172" operator="between">
      <formula>0.8</formula>
      <formula>1</formula>
    </cfRule>
    <cfRule type="cellIs" dxfId="362" priority="173" operator="between">
      <formula>0.6</formula>
      <formula>0.79</formula>
    </cfRule>
    <cfRule type="cellIs" dxfId="361" priority="174" operator="between">
      <formula>0</formula>
      <formula>0.59</formula>
    </cfRule>
  </conditionalFormatting>
  <conditionalFormatting sqref="X21">
    <cfRule type="cellIs" dxfId="360" priority="169" operator="between">
      <formula>0.8</formula>
      <formula>1</formula>
    </cfRule>
    <cfRule type="cellIs" dxfId="359" priority="170" operator="between">
      <formula>0.6</formula>
      <formula>0.79</formula>
    </cfRule>
    <cfRule type="cellIs" dxfId="358" priority="171" operator="between">
      <formula>0</formula>
      <formula>0.59</formula>
    </cfRule>
  </conditionalFormatting>
  <conditionalFormatting sqref="X22">
    <cfRule type="cellIs" dxfId="357" priority="166" operator="between">
      <formula>0.8</formula>
      <formula>1</formula>
    </cfRule>
    <cfRule type="cellIs" dxfId="356" priority="167" operator="between">
      <formula>0.6</formula>
      <formula>0.79</formula>
    </cfRule>
    <cfRule type="cellIs" dxfId="355" priority="168" operator="between">
      <formula>0</formula>
      <formula>0.59</formula>
    </cfRule>
  </conditionalFormatting>
  <conditionalFormatting sqref="X24">
    <cfRule type="cellIs" dxfId="354" priority="160" operator="between">
      <formula>0.8</formula>
      <formula>1</formula>
    </cfRule>
    <cfRule type="cellIs" dxfId="353" priority="161" operator="between">
      <formula>0.6</formula>
      <formula>0.79</formula>
    </cfRule>
    <cfRule type="cellIs" dxfId="352" priority="162" operator="between">
      <formula>0</formula>
      <formula>0.59</formula>
    </cfRule>
  </conditionalFormatting>
  <conditionalFormatting sqref="X25">
    <cfRule type="cellIs" dxfId="351" priority="157" operator="between">
      <formula>0.8</formula>
      <formula>1</formula>
    </cfRule>
    <cfRule type="cellIs" dxfId="350" priority="158" operator="between">
      <formula>0.6</formula>
      <formula>0.79</formula>
    </cfRule>
    <cfRule type="cellIs" dxfId="349" priority="159" operator="between">
      <formula>0</formula>
      <formula>0.59</formula>
    </cfRule>
  </conditionalFormatting>
  <conditionalFormatting sqref="X26">
    <cfRule type="cellIs" dxfId="348" priority="154" operator="between">
      <formula>0.8</formula>
      <formula>1</formula>
    </cfRule>
    <cfRule type="cellIs" dxfId="347" priority="155" operator="between">
      <formula>0.6</formula>
      <formula>0.79</formula>
    </cfRule>
    <cfRule type="cellIs" dxfId="346" priority="156" operator="between">
      <formula>0</formula>
      <formula>0.59</formula>
    </cfRule>
  </conditionalFormatting>
  <conditionalFormatting sqref="X27">
    <cfRule type="cellIs" dxfId="345" priority="151" operator="between">
      <formula>0.8</formula>
      <formula>1</formula>
    </cfRule>
    <cfRule type="cellIs" dxfId="344" priority="152" operator="between">
      <formula>0.6</formula>
      <formula>0.79</formula>
    </cfRule>
    <cfRule type="cellIs" dxfId="343" priority="153" operator="between">
      <formula>0</formula>
      <formula>0.59</formula>
    </cfRule>
  </conditionalFormatting>
  <conditionalFormatting sqref="X28">
    <cfRule type="cellIs" dxfId="342" priority="148" operator="between">
      <formula>0.8</formula>
      <formula>1</formula>
    </cfRule>
    <cfRule type="cellIs" dxfId="341" priority="149" operator="between">
      <formula>0.6</formula>
      <formula>0.79</formula>
    </cfRule>
    <cfRule type="cellIs" dxfId="340" priority="150" operator="between">
      <formula>0</formula>
      <formula>0.59</formula>
    </cfRule>
  </conditionalFormatting>
  <conditionalFormatting sqref="X29">
    <cfRule type="cellIs" dxfId="339" priority="145" operator="between">
      <formula>0.8</formula>
      <formula>1</formula>
    </cfRule>
    <cfRule type="cellIs" dxfId="338" priority="146" operator="between">
      <formula>0.6</formula>
      <formula>0.79</formula>
    </cfRule>
    <cfRule type="cellIs" dxfId="337" priority="147" operator="between">
      <formula>0</formula>
      <formula>0.59</formula>
    </cfRule>
  </conditionalFormatting>
  <conditionalFormatting sqref="X30">
    <cfRule type="cellIs" dxfId="336" priority="139" operator="between">
      <formula>0.8</formula>
      <formula>1</formula>
    </cfRule>
    <cfRule type="cellIs" dxfId="335" priority="140" operator="between">
      <formula>0.6</formula>
      <formula>0.79</formula>
    </cfRule>
    <cfRule type="cellIs" dxfId="334" priority="141" operator="between">
      <formula>0</formula>
      <formula>0.59</formula>
    </cfRule>
  </conditionalFormatting>
  <conditionalFormatting sqref="X31">
    <cfRule type="cellIs" dxfId="333" priority="136" operator="between">
      <formula>0.8</formula>
      <formula>1</formula>
    </cfRule>
    <cfRule type="cellIs" dxfId="332" priority="137" operator="between">
      <formula>0.6</formula>
      <formula>0.79</formula>
    </cfRule>
    <cfRule type="cellIs" dxfId="331" priority="138" operator="between">
      <formula>0</formula>
      <formula>0.59</formula>
    </cfRule>
  </conditionalFormatting>
  <conditionalFormatting sqref="X33">
    <cfRule type="cellIs" dxfId="330" priority="133" operator="between">
      <formula>0.8</formula>
      <formula>1</formula>
    </cfRule>
    <cfRule type="cellIs" dxfId="329" priority="134" operator="between">
      <formula>0.6</formula>
      <formula>0.79</formula>
    </cfRule>
    <cfRule type="cellIs" dxfId="328" priority="135" operator="between">
      <formula>0</formula>
      <formula>0.59</formula>
    </cfRule>
  </conditionalFormatting>
  <conditionalFormatting sqref="X34">
    <cfRule type="cellIs" dxfId="327" priority="130" operator="between">
      <formula>0.8</formula>
      <formula>1</formula>
    </cfRule>
    <cfRule type="cellIs" dxfId="326" priority="131" operator="between">
      <formula>0.6</formula>
      <formula>0.79</formula>
    </cfRule>
    <cfRule type="cellIs" dxfId="325" priority="132" operator="between">
      <formula>0</formula>
      <formula>0.59</formula>
    </cfRule>
  </conditionalFormatting>
  <conditionalFormatting sqref="X35">
    <cfRule type="cellIs" dxfId="324" priority="127" operator="between">
      <formula>0.8</formula>
      <formula>1</formula>
    </cfRule>
    <cfRule type="cellIs" dxfId="323" priority="128" operator="between">
      <formula>0.6</formula>
      <formula>0.79</formula>
    </cfRule>
    <cfRule type="cellIs" dxfId="322" priority="129" operator="between">
      <formula>0</formula>
      <formula>0.59</formula>
    </cfRule>
  </conditionalFormatting>
  <conditionalFormatting sqref="X37">
    <cfRule type="cellIs" dxfId="321" priority="106" operator="between">
      <formula>0.8</formula>
      <formula>1</formula>
    </cfRule>
    <cfRule type="cellIs" dxfId="320" priority="107" operator="between">
      <formula>0.6</formula>
      <formula>0.79</formula>
    </cfRule>
    <cfRule type="cellIs" dxfId="319" priority="108" operator="between">
      <formula>0</formula>
      <formula>0.59</formula>
    </cfRule>
  </conditionalFormatting>
  <conditionalFormatting sqref="X38:X39">
    <cfRule type="cellIs" dxfId="318" priority="103" operator="between">
      <formula>0.8</formula>
      <formula>1</formula>
    </cfRule>
    <cfRule type="cellIs" dxfId="317" priority="104" operator="between">
      <formula>0.6</formula>
      <formula>0.79</formula>
    </cfRule>
    <cfRule type="cellIs" dxfId="316" priority="105" operator="between">
      <formula>0</formula>
      <formula>0.59</formula>
    </cfRule>
  </conditionalFormatting>
  <conditionalFormatting sqref="X40">
    <cfRule type="cellIs" dxfId="315" priority="97" operator="between">
      <formula>0.8</formula>
      <formula>1</formula>
    </cfRule>
    <cfRule type="cellIs" dxfId="314" priority="98" operator="between">
      <formula>0.6</formula>
      <formula>0.79</formula>
    </cfRule>
    <cfRule type="cellIs" dxfId="313" priority="99" operator="between">
      <formula>0</formula>
      <formula>0.59</formula>
    </cfRule>
  </conditionalFormatting>
  <conditionalFormatting sqref="X43">
    <cfRule type="cellIs" dxfId="312" priority="94" operator="between">
      <formula>0.8</formula>
      <formula>1</formula>
    </cfRule>
    <cfRule type="cellIs" dxfId="311" priority="95" operator="between">
      <formula>0.6</formula>
      <formula>0.79</formula>
    </cfRule>
    <cfRule type="cellIs" dxfId="310" priority="96" operator="between">
      <formula>0</formula>
      <formula>0.59</formula>
    </cfRule>
  </conditionalFormatting>
  <conditionalFormatting sqref="X47">
    <cfRule type="cellIs" dxfId="309" priority="85" operator="between">
      <formula>0.8</formula>
      <formula>1</formula>
    </cfRule>
    <cfRule type="cellIs" dxfId="308" priority="86" operator="between">
      <formula>0.6</formula>
      <formula>0.79</formula>
    </cfRule>
    <cfRule type="cellIs" dxfId="307" priority="87" operator="between">
      <formula>0</formula>
      <formula>0.59</formula>
    </cfRule>
  </conditionalFormatting>
  <conditionalFormatting sqref="X49:X51">
    <cfRule type="cellIs" dxfId="306" priority="82" operator="between">
      <formula>0.8</formula>
      <formula>1</formula>
    </cfRule>
    <cfRule type="cellIs" dxfId="305" priority="83" operator="between">
      <formula>0.6</formula>
      <formula>0.79</formula>
    </cfRule>
    <cfRule type="cellIs" dxfId="304" priority="84" operator="between">
      <formula>0</formula>
      <formula>0.59</formula>
    </cfRule>
  </conditionalFormatting>
  <conditionalFormatting sqref="X56">
    <cfRule type="cellIs" dxfId="303" priority="76" operator="between">
      <formula>0.8</formula>
      <formula>1</formula>
    </cfRule>
    <cfRule type="cellIs" dxfId="302" priority="77" operator="between">
      <formula>0.6</formula>
      <formula>0.79</formula>
    </cfRule>
    <cfRule type="cellIs" dxfId="301" priority="78" operator="between">
      <formula>0</formula>
      <formula>0.59</formula>
    </cfRule>
  </conditionalFormatting>
  <conditionalFormatting sqref="X59">
    <cfRule type="cellIs" dxfId="300" priority="73" operator="between">
      <formula>0.8</formula>
      <formula>1</formula>
    </cfRule>
    <cfRule type="cellIs" dxfId="299" priority="74" operator="between">
      <formula>0.6</formula>
      <formula>0.79</formula>
    </cfRule>
    <cfRule type="cellIs" dxfId="298" priority="75" operator="between">
      <formula>0</formula>
      <formula>0.59</formula>
    </cfRule>
  </conditionalFormatting>
  <conditionalFormatting sqref="X61">
    <cfRule type="cellIs" dxfId="297" priority="67" operator="between">
      <formula>0.8</formula>
      <formula>1</formula>
    </cfRule>
    <cfRule type="cellIs" dxfId="296" priority="68" operator="between">
      <formula>0.6</formula>
      <formula>0.79</formula>
    </cfRule>
    <cfRule type="cellIs" dxfId="295" priority="69" operator="between">
      <formula>0</formula>
      <formula>0.59</formula>
    </cfRule>
  </conditionalFormatting>
  <conditionalFormatting sqref="X65">
    <cfRule type="cellIs" dxfId="294" priority="64" operator="between">
      <formula>0.8</formula>
      <formula>1</formula>
    </cfRule>
    <cfRule type="cellIs" dxfId="293" priority="65" operator="between">
      <formula>0.6</formula>
      <formula>0.79</formula>
    </cfRule>
    <cfRule type="cellIs" dxfId="292" priority="66" operator="between">
      <formula>0</formula>
      <formula>0.59</formula>
    </cfRule>
  </conditionalFormatting>
  <conditionalFormatting sqref="X66">
    <cfRule type="cellIs" dxfId="291" priority="61" operator="between">
      <formula>0.8</formula>
      <formula>1</formula>
    </cfRule>
    <cfRule type="cellIs" dxfId="290" priority="62" operator="between">
      <formula>0.6</formula>
      <formula>0.79</formula>
    </cfRule>
    <cfRule type="cellIs" dxfId="289" priority="63" operator="between">
      <formula>0</formula>
      <formula>0.59</formula>
    </cfRule>
  </conditionalFormatting>
  <conditionalFormatting sqref="X68">
    <cfRule type="cellIs" dxfId="288" priority="55" operator="between">
      <formula>0.8</formula>
      <formula>1</formula>
    </cfRule>
    <cfRule type="cellIs" dxfId="287" priority="56" operator="between">
      <formula>0.6</formula>
      <formula>0.79</formula>
    </cfRule>
    <cfRule type="cellIs" dxfId="286" priority="57" operator="between">
      <formula>0</formula>
      <formula>0.59</formula>
    </cfRule>
  </conditionalFormatting>
  <conditionalFormatting sqref="X71">
    <cfRule type="cellIs" dxfId="285" priority="49" operator="between">
      <formula>0.8</formula>
      <formula>1</formula>
    </cfRule>
    <cfRule type="cellIs" dxfId="284" priority="50" operator="between">
      <formula>0.6</formula>
      <formula>0.79</formula>
    </cfRule>
    <cfRule type="cellIs" dxfId="283" priority="51" operator="between">
      <formula>0</formula>
      <formula>0.59</formula>
    </cfRule>
  </conditionalFormatting>
  <conditionalFormatting sqref="X73">
    <cfRule type="cellIs" dxfId="282" priority="46" operator="between">
      <formula>0.8</formula>
      <formula>1</formula>
    </cfRule>
    <cfRule type="cellIs" dxfId="281" priority="47" operator="between">
      <formula>0.6</formula>
      <formula>0.79</formula>
    </cfRule>
    <cfRule type="cellIs" dxfId="280" priority="48" operator="between">
      <formula>0</formula>
      <formula>0.59</formula>
    </cfRule>
  </conditionalFormatting>
  <conditionalFormatting sqref="X52">
    <cfRule type="cellIs" dxfId="279" priority="31" operator="between">
      <formula>0.8</formula>
      <formula>1</formula>
    </cfRule>
    <cfRule type="cellIs" dxfId="278" priority="32" operator="between">
      <formula>0.6</formula>
      <formula>0.79</formula>
    </cfRule>
    <cfRule type="cellIs" dxfId="277" priority="33" operator="between">
      <formula>0</formula>
      <formula>0.59</formula>
    </cfRule>
  </conditionalFormatting>
  <conditionalFormatting sqref="X42">
    <cfRule type="cellIs" dxfId="276" priority="25" operator="between">
      <formula>0.8</formula>
      <formula>1</formula>
    </cfRule>
    <cfRule type="cellIs" dxfId="275" priority="26" operator="between">
      <formula>0.6</formula>
      <formula>0.79</formula>
    </cfRule>
    <cfRule type="cellIs" dxfId="274" priority="27" operator="between">
      <formula>0</formula>
      <formula>0.59</formula>
    </cfRule>
  </conditionalFormatting>
  <conditionalFormatting sqref="X45">
    <cfRule type="cellIs" dxfId="273" priority="22" operator="between">
      <formula>0.8</formula>
      <formula>1</formula>
    </cfRule>
    <cfRule type="cellIs" dxfId="272" priority="23" operator="between">
      <formula>0.6</formula>
      <formula>0.79</formula>
    </cfRule>
    <cfRule type="cellIs" dxfId="271" priority="24" operator="between">
      <formula>0</formula>
      <formula>0.59</formula>
    </cfRule>
  </conditionalFormatting>
  <conditionalFormatting sqref="X46">
    <cfRule type="cellIs" dxfId="270" priority="19" operator="between">
      <formula>0.8</formula>
      <formula>1</formula>
    </cfRule>
    <cfRule type="cellIs" dxfId="269" priority="20" operator="between">
      <formula>0.6</formula>
      <formula>0.79</formula>
    </cfRule>
    <cfRule type="cellIs" dxfId="268" priority="21" operator="between">
      <formula>0</formula>
      <formula>0.59</formula>
    </cfRule>
  </conditionalFormatting>
  <conditionalFormatting sqref="X54:X55">
    <cfRule type="cellIs" dxfId="267" priority="16" operator="between">
      <formula>0.8</formula>
      <formula>1</formula>
    </cfRule>
    <cfRule type="cellIs" dxfId="266" priority="17" operator="between">
      <formula>0.6</formula>
      <formula>0.79</formula>
    </cfRule>
    <cfRule type="cellIs" dxfId="265" priority="18" operator="between">
      <formula>0</formula>
      <formula>0.59</formula>
    </cfRule>
  </conditionalFormatting>
  <conditionalFormatting sqref="X58">
    <cfRule type="cellIs" dxfId="264" priority="13" operator="between">
      <formula>0.8</formula>
      <formula>1</formula>
    </cfRule>
    <cfRule type="cellIs" dxfId="263" priority="14" operator="between">
      <formula>0.6</formula>
      <formula>0.79</formula>
    </cfRule>
    <cfRule type="cellIs" dxfId="262" priority="15" operator="between">
      <formula>0</formula>
      <formula>0.59</formula>
    </cfRule>
  </conditionalFormatting>
  <conditionalFormatting sqref="X64">
    <cfRule type="cellIs" dxfId="261" priority="10" operator="between">
      <formula>0.8</formula>
      <formula>1</formula>
    </cfRule>
    <cfRule type="cellIs" dxfId="260" priority="11" operator="between">
      <formula>0.6</formula>
      <formula>0.79</formula>
    </cfRule>
    <cfRule type="cellIs" dxfId="259" priority="12" operator="between">
      <formula>0</formula>
      <formula>0.59</formula>
    </cfRule>
  </conditionalFormatting>
  <conditionalFormatting sqref="X63">
    <cfRule type="cellIs" dxfId="258" priority="7" operator="between">
      <formula>0.8</formula>
      <formula>1</formula>
    </cfRule>
    <cfRule type="cellIs" dxfId="257" priority="8" operator="between">
      <formula>0.6</formula>
      <formula>0.79</formula>
    </cfRule>
    <cfRule type="cellIs" dxfId="256" priority="9" operator="between">
      <formula>0</formula>
      <formula>0.59</formula>
    </cfRule>
  </conditionalFormatting>
  <conditionalFormatting sqref="X70">
    <cfRule type="cellIs" dxfId="255" priority="4" operator="between">
      <formula>0.8</formula>
      <formula>1</formula>
    </cfRule>
    <cfRule type="cellIs" dxfId="254" priority="5" operator="between">
      <formula>0.6</formula>
      <formula>0.79</formula>
    </cfRule>
    <cfRule type="cellIs" dxfId="253" priority="6" operator="between">
      <formula>0</formula>
      <formula>0.59</formula>
    </cfRule>
  </conditionalFormatting>
  <conditionalFormatting sqref="X75">
    <cfRule type="cellIs" dxfId="252" priority="1" operator="between">
      <formula>0.8</formula>
      <formula>1</formula>
    </cfRule>
    <cfRule type="cellIs" dxfId="251" priority="2" operator="between">
      <formula>0.6</formula>
      <formula>0.79</formula>
    </cfRule>
    <cfRule type="cellIs" dxfId="250" priority="3" operator="between">
      <formula>0</formula>
      <formula>0.59</formula>
    </cfRule>
  </conditionalFormatting>
  <hyperlinks>
    <hyperlink ref="AF24" r:id="rId1" display="https://www.colombiacompra.gov.co/colombia-compra/informes-de-gestion/informes-de-gestion-de-colombia-compra-eficiente " xr:uid="{00000000-0004-0000-0000-000000000000}"/>
    <hyperlink ref="AF25" r:id="rId2" display="https://www.colombiacompra.gov.co/colombia-compra/informacion-financiera-y-contable/presupuesto" xr:uid="{5BF52114-117C-4736-83BF-97F8D35921F8}"/>
    <hyperlink ref="AF39" r:id="rId3" display="https://www.colombiacompra.gov.co/sites/cce_public/files/cce_documentos/cce-pit-pl-02_plan_de_accion_gobierno_digital.pdf" xr:uid="{1AF05472-591D-4241-9DDA-CCBB2731101E}"/>
    <hyperlink ref="AF40" r:id="rId4" display="https://www.colombiacompra.gov.co/transparencia/contratacion/anticorrupcion " xr:uid="{77DD7C25-B427-4242-A7E1-5B2562C9D66E}"/>
  </hyperlinks>
  <pageMargins left="0.25" right="0.25" top="0.75" bottom="0.75" header="0.3" footer="0.3"/>
  <pageSetup scale="25" fitToHeight="0" orientation="landscape" r:id="rId5"/>
  <headerFooter>
    <oddFooter>&amp;C&amp;N</oddFooter>
  </headerFooter>
  <rowBreaks count="3" manualBreakCount="3">
    <brk id="16" max="32" man="1"/>
    <brk id="43" max="32" man="1"/>
    <brk id="61" max="32" man="1"/>
  </rowBreaks>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9961-7B42-4C44-AE15-CB22CC985E44}">
  <dimension ref="A1:S31"/>
  <sheetViews>
    <sheetView zoomScale="70" zoomScaleNormal="70" workbookViewId="0">
      <pane xSplit="1" ySplit="6" topLeftCell="B7" activePane="bottomRight" state="frozen"/>
      <selection pane="topRight" activeCell="B1" sqref="B1"/>
      <selection pane="bottomLeft" activeCell="A7" sqref="A7"/>
      <selection pane="bottomRight" activeCell="I8" sqref="I8"/>
    </sheetView>
  </sheetViews>
  <sheetFormatPr baseColWidth="10" defaultColWidth="1.5" defaultRowHeight="12.75" x14ac:dyDescent="0.2"/>
  <cols>
    <col min="1" max="1" width="4.875" style="61" customWidth="1"/>
    <col min="2" max="2" width="20" style="61" customWidth="1"/>
    <col min="3" max="3" width="27.125" style="61" customWidth="1"/>
    <col min="4" max="4" width="32.125" style="61" customWidth="1"/>
    <col min="5" max="5" width="22.625" style="61" customWidth="1"/>
    <col min="6" max="6" width="3.5" style="61" bestFit="1" customWidth="1"/>
    <col min="7" max="7" width="3.375" style="61" bestFit="1" customWidth="1"/>
    <col min="8" max="8" width="10.625" style="61" customWidth="1"/>
    <col min="9" max="9" width="28.5" style="61" customWidth="1"/>
    <col min="10" max="10" width="3" style="61" bestFit="1" customWidth="1"/>
    <col min="11" max="11" width="3.5" style="61" bestFit="1" customWidth="1"/>
    <col min="12" max="12" width="10.375" style="61" customWidth="1"/>
    <col min="13" max="13" width="10.5" style="61" customWidth="1"/>
    <col min="14" max="14" width="24.125" style="61" customWidth="1"/>
    <col min="15" max="15" width="13.25" style="61" customWidth="1"/>
    <col min="16" max="16" width="11.125" style="61" bestFit="1" customWidth="1"/>
    <col min="17" max="17" width="12.5" style="61" customWidth="1"/>
    <col min="18" max="18" width="17" style="61" customWidth="1"/>
    <col min="19" max="19" width="4.125" style="61" customWidth="1"/>
    <col min="20" max="253" width="1.5" style="61"/>
    <col min="254" max="254" width="2.875" style="61" customWidth="1"/>
    <col min="255" max="255" width="4.125" style="61" customWidth="1"/>
    <col min="256" max="256" width="17" style="61" customWidth="1"/>
    <col min="257" max="257" width="27.125" style="61" customWidth="1"/>
    <col min="258" max="258" width="23.375" style="61" customWidth="1"/>
    <col min="259" max="259" width="22.625" style="61" customWidth="1"/>
    <col min="260" max="261" width="3.375" style="61" bestFit="1" customWidth="1"/>
    <col min="262" max="262" width="10.625" style="61" customWidth="1"/>
    <col min="263" max="263" width="21.125" style="61" customWidth="1"/>
    <col min="264" max="264" width="22.125" style="61" customWidth="1"/>
    <col min="265" max="265" width="2.875" style="61" bestFit="1" customWidth="1"/>
    <col min="266" max="266" width="3.375" style="61" bestFit="1" customWidth="1"/>
    <col min="267" max="267" width="10.375" style="61" customWidth="1"/>
    <col min="268" max="268" width="10.5" style="61" customWidth="1"/>
    <col min="269" max="269" width="20.625" style="61" customWidth="1"/>
    <col min="270" max="270" width="24.125" style="61" customWidth="1"/>
    <col min="271" max="271" width="12.125" style="61" customWidth="1"/>
    <col min="272" max="272" width="11.125" style="61" bestFit="1" customWidth="1"/>
    <col min="273" max="273" width="10.5" style="61" customWidth="1"/>
    <col min="274" max="274" width="17" style="61" customWidth="1"/>
    <col min="275" max="275" width="4.125" style="61" customWidth="1"/>
    <col min="276" max="509" width="1.5" style="61"/>
    <col min="510" max="510" width="2.875" style="61" customWidth="1"/>
    <col min="511" max="511" width="4.125" style="61" customWidth="1"/>
    <col min="512" max="512" width="17" style="61" customWidth="1"/>
    <col min="513" max="513" width="27.125" style="61" customWidth="1"/>
    <col min="514" max="514" width="23.375" style="61" customWidth="1"/>
    <col min="515" max="515" width="22.625" style="61" customWidth="1"/>
    <col min="516" max="517" width="3.375" style="61" bestFit="1" customWidth="1"/>
    <col min="518" max="518" width="10.625" style="61" customWidth="1"/>
    <col min="519" max="519" width="21.125" style="61" customWidth="1"/>
    <col min="520" max="520" width="22.125" style="61" customWidth="1"/>
    <col min="521" max="521" width="2.875" style="61" bestFit="1" customWidth="1"/>
    <col min="522" max="522" width="3.375" style="61" bestFit="1" customWidth="1"/>
    <col min="523" max="523" width="10.375" style="61" customWidth="1"/>
    <col min="524" max="524" width="10.5" style="61" customWidth="1"/>
    <col min="525" max="525" width="20.625" style="61" customWidth="1"/>
    <col min="526" max="526" width="24.125" style="61" customWidth="1"/>
    <col min="527" max="527" width="12.125" style="61" customWidth="1"/>
    <col min="528" max="528" width="11.125" style="61" bestFit="1" customWidth="1"/>
    <col min="529" max="529" width="10.5" style="61" customWidth="1"/>
    <col min="530" max="530" width="17" style="61" customWidth="1"/>
    <col min="531" max="531" width="4.125" style="61" customWidth="1"/>
    <col min="532" max="765" width="1.5" style="61"/>
    <col min="766" max="766" width="2.875" style="61" customWidth="1"/>
    <col min="767" max="767" width="4.125" style="61" customWidth="1"/>
    <col min="768" max="768" width="17" style="61" customWidth="1"/>
    <col min="769" max="769" width="27.125" style="61" customWidth="1"/>
    <col min="770" max="770" width="23.375" style="61" customWidth="1"/>
    <col min="771" max="771" width="22.625" style="61" customWidth="1"/>
    <col min="772" max="773" width="3.375" style="61" bestFit="1" customWidth="1"/>
    <col min="774" max="774" width="10.625" style="61" customWidth="1"/>
    <col min="775" max="775" width="21.125" style="61" customWidth="1"/>
    <col min="776" max="776" width="22.125" style="61" customWidth="1"/>
    <col min="777" max="777" width="2.875" style="61" bestFit="1" customWidth="1"/>
    <col min="778" max="778" width="3.375" style="61" bestFit="1" customWidth="1"/>
    <col min="779" max="779" width="10.375" style="61" customWidth="1"/>
    <col min="780" max="780" width="10.5" style="61" customWidth="1"/>
    <col min="781" max="781" width="20.625" style="61" customWidth="1"/>
    <col min="782" max="782" width="24.125" style="61" customWidth="1"/>
    <col min="783" max="783" width="12.125" style="61" customWidth="1"/>
    <col min="784" max="784" width="11.125" style="61" bestFit="1" customWidth="1"/>
    <col min="785" max="785" width="10.5" style="61" customWidth="1"/>
    <col min="786" max="786" width="17" style="61" customWidth="1"/>
    <col min="787" max="787" width="4.125" style="61" customWidth="1"/>
    <col min="788" max="1021" width="1.5" style="61"/>
    <col min="1022" max="1022" width="2.875" style="61" customWidth="1"/>
    <col min="1023" max="1023" width="4.125" style="61" customWidth="1"/>
    <col min="1024" max="1024" width="17" style="61" customWidth="1"/>
    <col min="1025" max="1025" width="27.125" style="61" customWidth="1"/>
    <col min="1026" max="1026" width="23.375" style="61" customWidth="1"/>
    <col min="1027" max="1027" width="22.625" style="61" customWidth="1"/>
    <col min="1028" max="1029" width="3.375" style="61" bestFit="1" customWidth="1"/>
    <col min="1030" max="1030" width="10.625" style="61" customWidth="1"/>
    <col min="1031" max="1031" width="21.125" style="61" customWidth="1"/>
    <col min="1032" max="1032" width="22.125" style="61" customWidth="1"/>
    <col min="1033" max="1033" width="2.875" style="61" bestFit="1" customWidth="1"/>
    <col min="1034" max="1034" width="3.375" style="61" bestFit="1" customWidth="1"/>
    <col min="1035" max="1035" width="10.375" style="61" customWidth="1"/>
    <col min="1036" max="1036" width="10.5" style="61" customWidth="1"/>
    <col min="1037" max="1037" width="20.625" style="61" customWidth="1"/>
    <col min="1038" max="1038" width="24.125" style="61" customWidth="1"/>
    <col min="1039" max="1039" width="12.125" style="61" customWidth="1"/>
    <col min="1040" max="1040" width="11.125" style="61" bestFit="1" customWidth="1"/>
    <col min="1041" max="1041" width="10.5" style="61" customWidth="1"/>
    <col min="1042" max="1042" width="17" style="61" customWidth="1"/>
    <col min="1043" max="1043" width="4.125" style="61" customWidth="1"/>
    <col min="1044" max="1277" width="1.5" style="61"/>
    <col min="1278" max="1278" width="2.875" style="61" customWidth="1"/>
    <col min="1279" max="1279" width="4.125" style="61" customWidth="1"/>
    <col min="1280" max="1280" width="17" style="61" customWidth="1"/>
    <col min="1281" max="1281" width="27.125" style="61" customWidth="1"/>
    <col min="1282" max="1282" width="23.375" style="61" customWidth="1"/>
    <col min="1283" max="1283" width="22.625" style="61" customWidth="1"/>
    <col min="1284" max="1285" width="3.375" style="61" bestFit="1" customWidth="1"/>
    <col min="1286" max="1286" width="10.625" style="61" customWidth="1"/>
    <col min="1287" max="1287" width="21.125" style="61" customWidth="1"/>
    <col min="1288" max="1288" width="22.125" style="61" customWidth="1"/>
    <col min="1289" max="1289" width="2.875" style="61" bestFit="1" customWidth="1"/>
    <col min="1290" max="1290" width="3.375" style="61" bestFit="1" customWidth="1"/>
    <col min="1291" max="1291" width="10.375" style="61" customWidth="1"/>
    <col min="1292" max="1292" width="10.5" style="61" customWidth="1"/>
    <col min="1293" max="1293" width="20.625" style="61" customWidth="1"/>
    <col min="1294" max="1294" width="24.125" style="61" customWidth="1"/>
    <col min="1295" max="1295" width="12.125" style="61" customWidth="1"/>
    <col min="1296" max="1296" width="11.125" style="61" bestFit="1" customWidth="1"/>
    <col min="1297" max="1297" width="10.5" style="61" customWidth="1"/>
    <col min="1298" max="1298" width="17" style="61" customWidth="1"/>
    <col min="1299" max="1299" width="4.125" style="61" customWidth="1"/>
    <col min="1300" max="1533" width="1.5" style="61"/>
    <col min="1534" max="1534" width="2.875" style="61" customWidth="1"/>
    <col min="1535" max="1535" width="4.125" style="61" customWidth="1"/>
    <col min="1536" max="1536" width="17" style="61" customWidth="1"/>
    <col min="1537" max="1537" width="27.125" style="61" customWidth="1"/>
    <col min="1538" max="1538" width="23.375" style="61" customWidth="1"/>
    <col min="1539" max="1539" width="22.625" style="61" customWidth="1"/>
    <col min="1540" max="1541" width="3.375" style="61" bestFit="1" customWidth="1"/>
    <col min="1542" max="1542" width="10.625" style="61" customWidth="1"/>
    <col min="1543" max="1543" width="21.125" style="61" customWidth="1"/>
    <col min="1544" max="1544" width="22.125" style="61" customWidth="1"/>
    <col min="1545" max="1545" width="2.875" style="61" bestFit="1" customWidth="1"/>
    <col min="1546" max="1546" width="3.375" style="61" bestFit="1" customWidth="1"/>
    <col min="1547" max="1547" width="10.375" style="61" customWidth="1"/>
    <col min="1548" max="1548" width="10.5" style="61" customWidth="1"/>
    <col min="1549" max="1549" width="20.625" style="61" customWidth="1"/>
    <col min="1550" max="1550" width="24.125" style="61" customWidth="1"/>
    <col min="1551" max="1551" width="12.125" style="61" customWidth="1"/>
    <col min="1552" max="1552" width="11.125" style="61" bestFit="1" customWidth="1"/>
    <col min="1553" max="1553" width="10.5" style="61" customWidth="1"/>
    <col min="1554" max="1554" width="17" style="61" customWidth="1"/>
    <col min="1555" max="1555" width="4.125" style="61" customWidth="1"/>
    <col min="1556" max="1789" width="1.5" style="61"/>
    <col min="1790" max="1790" width="2.875" style="61" customWidth="1"/>
    <col min="1791" max="1791" width="4.125" style="61" customWidth="1"/>
    <col min="1792" max="1792" width="17" style="61" customWidth="1"/>
    <col min="1793" max="1793" width="27.125" style="61" customWidth="1"/>
    <col min="1794" max="1794" width="23.375" style="61" customWidth="1"/>
    <col min="1795" max="1795" width="22.625" style="61" customWidth="1"/>
    <col min="1796" max="1797" width="3.375" style="61" bestFit="1" customWidth="1"/>
    <col min="1798" max="1798" width="10.625" style="61" customWidth="1"/>
    <col min="1799" max="1799" width="21.125" style="61" customWidth="1"/>
    <col min="1800" max="1800" width="22.125" style="61" customWidth="1"/>
    <col min="1801" max="1801" width="2.875" style="61" bestFit="1" customWidth="1"/>
    <col min="1802" max="1802" width="3.375" style="61" bestFit="1" customWidth="1"/>
    <col min="1803" max="1803" width="10.375" style="61" customWidth="1"/>
    <col min="1804" max="1804" width="10.5" style="61" customWidth="1"/>
    <col min="1805" max="1805" width="20.625" style="61" customWidth="1"/>
    <col min="1806" max="1806" width="24.125" style="61" customWidth="1"/>
    <col min="1807" max="1807" width="12.125" style="61" customWidth="1"/>
    <col min="1808" max="1808" width="11.125" style="61" bestFit="1" customWidth="1"/>
    <col min="1809" max="1809" width="10.5" style="61" customWidth="1"/>
    <col min="1810" max="1810" width="17" style="61" customWidth="1"/>
    <col min="1811" max="1811" width="4.125" style="61" customWidth="1"/>
    <col min="1812" max="2045" width="1.5" style="61"/>
    <col min="2046" max="2046" width="2.875" style="61" customWidth="1"/>
    <col min="2047" max="2047" width="4.125" style="61" customWidth="1"/>
    <col min="2048" max="2048" width="17" style="61" customWidth="1"/>
    <col min="2049" max="2049" width="27.125" style="61" customWidth="1"/>
    <col min="2050" max="2050" width="23.375" style="61" customWidth="1"/>
    <col min="2051" max="2051" width="22.625" style="61" customWidth="1"/>
    <col min="2052" max="2053" width="3.375" style="61" bestFit="1" customWidth="1"/>
    <col min="2054" max="2054" width="10.625" style="61" customWidth="1"/>
    <col min="2055" max="2055" width="21.125" style="61" customWidth="1"/>
    <col min="2056" max="2056" width="22.125" style="61" customWidth="1"/>
    <col min="2057" max="2057" width="2.875" style="61" bestFit="1" customWidth="1"/>
    <col min="2058" max="2058" width="3.375" style="61" bestFit="1" customWidth="1"/>
    <col min="2059" max="2059" width="10.375" style="61" customWidth="1"/>
    <col min="2060" max="2060" width="10.5" style="61" customWidth="1"/>
    <col min="2061" max="2061" width="20.625" style="61" customWidth="1"/>
    <col min="2062" max="2062" width="24.125" style="61" customWidth="1"/>
    <col min="2063" max="2063" width="12.125" style="61" customWidth="1"/>
    <col min="2064" max="2064" width="11.125" style="61" bestFit="1" customWidth="1"/>
    <col min="2065" max="2065" width="10.5" style="61" customWidth="1"/>
    <col min="2066" max="2066" width="17" style="61" customWidth="1"/>
    <col min="2067" max="2067" width="4.125" style="61" customWidth="1"/>
    <col min="2068" max="2301" width="1.5" style="61"/>
    <col min="2302" max="2302" width="2.875" style="61" customWidth="1"/>
    <col min="2303" max="2303" width="4.125" style="61" customWidth="1"/>
    <col min="2304" max="2304" width="17" style="61" customWidth="1"/>
    <col min="2305" max="2305" width="27.125" style="61" customWidth="1"/>
    <col min="2306" max="2306" width="23.375" style="61" customWidth="1"/>
    <col min="2307" max="2307" width="22.625" style="61" customWidth="1"/>
    <col min="2308" max="2309" width="3.375" style="61" bestFit="1" customWidth="1"/>
    <col min="2310" max="2310" width="10.625" style="61" customWidth="1"/>
    <col min="2311" max="2311" width="21.125" style="61" customWidth="1"/>
    <col min="2312" max="2312" width="22.125" style="61" customWidth="1"/>
    <col min="2313" max="2313" width="2.875" style="61" bestFit="1" customWidth="1"/>
    <col min="2314" max="2314" width="3.375" style="61" bestFit="1" customWidth="1"/>
    <col min="2315" max="2315" width="10.375" style="61" customWidth="1"/>
    <col min="2316" max="2316" width="10.5" style="61" customWidth="1"/>
    <col min="2317" max="2317" width="20.625" style="61" customWidth="1"/>
    <col min="2318" max="2318" width="24.125" style="61" customWidth="1"/>
    <col min="2319" max="2319" width="12.125" style="61" customWidth="1"/>
    <col min="2320" max="2320" width="11.125" style="61" bestFit="1" customWidth="1"/>
    <col min="2321" max="2321" width="10.5" style="61" customWidth="1"/>
    <col min="2322" max="2322" width="17" style="61" customWidth="1"/>
    <col min="2323" max="2323" width="4.125" style="61" customWidth="1"/>
    <col min="2324" max="2557" width="1.5" style="61"/>
    <col min="2558" max="2558" width="2.875" style="61" customWidth="1"/>
    <col min="2559" max="2559" width="4.125" style="61" customWidth="1"/>
    <col min="2560" max="2560" width="17" style="61" customWidth="1"/>
    <col min="2561" max="2561" width="27.125" style="61" customWidth="1"/>
    <col min="2562" max="2562" width="23.375" style="61" customWidth="1"/>
    <col min="2563" max="2563" width="22.625" style="61" customWidth="1"/>
    <col min="2564" max="2565" width="3.375" style="61" bestFit="1" customWidth="1"/>
    <col min="2566" max="2566" width="10.625" style="61" customWidth="1"/>
    <col min="2567" max="2567" width="21.125" style="61" customWidth="1"/>
    <col min="2568" max="2568" width="22.125" style="61" customWidth="1"/>
    <col min="2569" max="2569" width="2.875" style="61" bestFit="1" customWidth="1"/>
    <col min="2570" max="2570" width="3.375" style="61" bestFit="1" customWidth="1"/>
    <col min="2571" max="2571" width="10.375" style="61" customWidth="1"/>
    <col min="2572" max="2572" width="10.5" style="61" customWidth="1"/>
    <col min="2573" max="2573" width="20.625" style="61" customWidth="1"/>
    <col min="2574" max="2574" width="24.125" style="61" customWidth="1"/>
    <col min="2575" max="2575" width="12.125" style="61" customWidth="1"/>
    <col min="2576" max="2576" width="11.125" style="61" bestFit="1" customWidth="1"/>
    <col min="2577" max="2577" width="10.5" style="61" customWidth="1"/>
    <col min="2578" max="2578" width="17" style="61" customWidth="1"/>
    <col min="2579" max="2579" width="4.125" style="61" customWidth="1"/>
    <col min="2580" max="2813" width="1.5" style="61"/>
    <col min="2814" max="2814" width="2.875" style="61" customWidth="1"/>
    <col min="2815" max="2815" width="4.125" style="61" customWidth="1"/>
    <col min="2816" max="2816" width="17" style="61" customWidth="1"/>
    <col min="2817" max="2817" width="27.125" style="61" customWidth="1"/>
    <col min="2818" max="2818" width="23.375" style="61" customWidth="1"/>
    <col min="2819" max="2819" width="22.625" style="61" customWidth="1"/>
    <col min="2820" max="2821" width="3.375" style="61" bestFit="1" customWidth="1"/>
    <col min="2822" max="2822" width="10.625" style="61" customWidth="1"/>
    <col min="2823" max="2823" width="21.125" style="61" customWidth="1"/>
    <col min="2824" max="2824" width="22.125" style="61" customWidth="1"/>
    <col min="2825" max="2825" width="2.875" style="61" bestFit="1" customWidth="1"/>
    <col min="2826" max="2826" width="3.375" style="61" bestFit="1" customWidth="1"/>
    <col min="2827" max="2827" width="10.375" style="61" customWidth="1"/>
    <col min="2828" max="2828" width="10.5" style="61" customWidth="1"/>
    <col min="2829" max="2829" width="20.625" style="61" customWidth="1"/>
    <col min="2830" max="2830" width="24.125" style="61" customWidth="1"/>
    <col min="2831" max="2831" width="12.125" style="61" customWidth="1"/>
    <col min="2832" max="2832" width="11.125" style="61" bestFit="1" customWidth="1"/>
    <col min="2833" max="2833" width="10.5" style="61" customWidth="1"/>
    <col min="2834" max="2834" width="17" style="61" customWidth="1"/>
    <col min="2835" max="2835" width="4.125" style="61" customWidth="1"/>
    <col min="2836" max="3069" width="1.5" style="61"/>
    <col min="3070" max="3070" width="2.875" style="61" customWidth="1"/>
    <col min="3071" max="3071" width="4.125" style="61" customWidth="1"/>
    <col min="3072" max="3072" width="17" style="61" customWidth="1"/>
    <col min="3073" max="3073" width="27.125" style="61" customWidth="1"/>
    <col min="3074" max="3074" width="23.375" style="61" customWidth="1"/>
    <col min="3075" max="3075" width="22.625" style="61" customWidth="1"/>
    <col min="3076" max="3077" width="3.375" style="61" bestFit="1" customWidth="1"/>
    <col min="3078" max="3078" width="10.625" style="61" customWidth="1"/>
    <col min="3079" max="3079" width="21.125" style="61" customWidth="1"/>
    <col min="3080" max="3080" width="22.125" style="61" customWidth="1"/>
    <col min="3081" max="3081" width="2.875" style="61" bestFit="1" customWidth="1"/>
    <col min="3082" max="3082" width="3.375" style="61" bestFit="1" customWidth="1"/>
    <col min="3083" max="3083" width="10.375" style="61" customWidth="1"/>
    <col min="3084" max="3084" width="10.5" style="61" customWidth="1"/>
    <col min="3085" max="3085" width="20.625" style="61" customWidth="1"/>
    <col min="3086" max="3086" width="24.125" style="61" customWidth="1"/>
    <col min="3087" max="3087" width="12.125" style="61" customWidth="1"/>
    <col min="3088" max="3088" width="11.125" style="61" bestFit="1" customWidth="1"/>
    <col min="3089" max="3089" width="10.5" style="61" customWidth="1"/>
    <col min="3090" max="3090" width="17" style="61" customWidth="1"/>
    <col min="3091" max="3091" width="4.125" style="61" customWidth="1"/>
    <col min="3092" max="3325" width="1.5" style="61"/>
    <col min="3326" max="3326" width="2.875" style="61" customWidth="1"/>
    <col min="3327" max="3327" width="4.125" style="61" customWidth="1"/>
    <col min="3328" max="3328" width="17" style="61" customWidth="1"/>
    <col min="3329" max="3329" width="27.125" style="61" customWidth="1"/>
    <col min="3330" max="3330" width="23.375" style="61" customWidth="1"/>
    <col min="3331" max="3331" width="22.625" style="61" customWidth="1"/>
    <col min="3332" max="3333" width="3.375" style="61" bestFit="1" customWidth="1"/>
    <col min="3334" max="3334" width="10.625" style="61" customWidth="1"/>
    <col min="3335" max="3335" width="21.125" style="61" customWidth="1"/>
    <col min="3336" max="3336" width="22.125" style="61" customWidth="1"/>
    <col min="3337" max="3337" width="2.875" style="61" bestFit="1" customWidth="1"/>
    <col min="3338" max="3338" width="3.375" style="61" bestFit="1" customWidth="1"/>
    <col min="3339" max="3339" width="10.375" style="61" customWidth="1"/>
    <col min="3340" max="3340" width="10.5" style="61" customWidth="1"/>
    <col min="3341" max="3341" width="20.625" style="61" customWidth="1"/>
    <col min="3342" max="3342" width="24.125" style="61" customWidth="1"/>
    <col min="3343" max="3343" width="12.125" style="61" customWidth="1"/>
    <col min="3344" max="3344" width="11.125" style="61" bestFit="1" customWidth="1"/>
    <col min="3345" max="3345" width="10.5" style="61" customWidth="1"/>
    <col min="3346" max="3346" width="17" style="61" customWidth="1"/>
    <col min="3347" max="3347" width="4.125" style="61" customWidth="1"/>
    <col min="3348" max="3581" width="1.5" style="61"/>
    <col min="3582" max="3582" width="2.875" style="61" customWidth="1"/>
    <col min="3583" max="3583" width="4.125" style="61" customWidth="1"/>
    <col min="3584" max="3584" width="17" style="61" customWidth="1"/>
    <col min="3585" max="3585" width="27.125" style="61" customWidth="1"/>
    <col min="3586" max="3586" width="23.375" style="61" customWidth="1"/>
    <col min="3587" max="3587" width="22.625" style="61" customWidth="1"/>
    <col min="3588" max="3589" width="3.375" style="61" bestFit="1" customWidth="1"/>
    <col min="3590" max="3590" width="10.625" style="61" customWidth="1"/>
    <col min="3591" max="3591" width="21.125" style="61" customWidth="1"/>
    <col min="3592" max="3592" width="22.125" style="61" customWidth="1"/>
    <col min="3593" max="3593" width="2.875" style="61" bestFit="1" customWidth="1"/>
    <col min="3594" max="3594" width="3.375" style="61" bestFit="1" customWidth="1"/>
    <col min="3595" max="3595" width="10.375" style="61" customWidth="1"/>
    <col min="3596" max="3596" width="10.5" style="61" customWidth="1"/>
    <col min="3597" max="3597" width="20.625" style="61" customWidth="1"/>
    <col min="3598" max="3598" width="24.125" style="61" customWidth="1"/>
    <col min="3599" max="3599" width="12.125" style="61" customWidth="1"/>
    <col min="3600" max="3600" width="11.125" style="61" bestFit="1" customWidth="1"/>
    <col min="3601" max="3601" width="10.5" style="61" customWidth="1"/>
    <col min="3602" max="3602" width="17" style="61" customWidth="1"/>
    <col min="3603" max="3603" width="4.125" style="61" customWidth="1"/>
    <col min="3604" max="3837" width="1.5" style="61"/>
    <col min="3838" max="3838" width="2.875" style="61" customWidth="1"/>
    <col min="3839" max="3839" width="4.125" style="61" customWidth="1"/>
    <col min="3840" max="3840" width="17" style="61" customWidth="1"/>
    <col min="3841" max="3841" width="27.125" style="61" customWidth="1"/>
    <col min="3842" max="3842" width="23.375" style="61" customWidth="1"/>
    <col min="3843" max="3843" width="22.625" style="61" customWidth="1"/>
    <col min="3844" max="3845" width="3.375" style="61" bestFit="1" customWidth="1"/>
    <col min="3846" max="3846" width="10.625" style="61" customWidth="1"/>
    <col min="3847" max="3847" width="21.125" style="61" customWidth="1"/>
    <col min="3848" max="3848" width="22.125" style="61" customWidth="1"/>
    <col min="3849" max="3849" width="2.875" style="61" bestFit="1" customWidth="1"/>
    <col min="3850" max="3850" width="3.375" style="61" bestFit="1" customWidth="1"/>
    <col min="3851" max="3851" width="10.375" style="61" customWidth="1"/>
    <col min="3852" max="3852" width="10.5" style="61" customWidth="1"/>
    <col min="3853" max="3853" width="20.625" style="61" customWidth="1"/>
    <col min="3854" max="3854" width="24.125" style="61" customWidth="1"/>
    <col min="3855" max="3855" width="12.125" style="61" customWidth="1"/>
    <col min="3856" max="3856" width="11.125" style="61" bestFit="1" customWidth="1"/>
    <col min="3857" max="3857" width="10.5" style="61" customWidth="1"/>
    <col min="3858" max="3858" width="17" style="61" customWidth="1"/>
    <col min="3859" max="3859" width="4.125" style="61" customWidth="1"/>
    <col min="3860" max="4093" width="1.5" style="61"/>
    <col min="4094" max="4094" width="2.875" style="61" customWidth="1"/>
    <col min="4095" max="4095" width="4.125" style="61" customWidth="1"/>
    <col min="4096" max="4096" width="17" style="61" customWidth="1"/>
    <col min="4097" max="4097" width="27.125" style="61" customWidth="1"/>
    <col min="4098" max="4098" width="23.375" style="61" customWidth="1"/>
    <col min="4099" max="4099" width="22.625" style="61" customWidth="1"/>
    <col min="4100" max="4101" width="3.375" style="61" bestFit="1" customWidth="1"/>
    <col min="4102" max="4102" width="10.625" style="61" customWidth="1"/>
    <col min="4103" max="4103" width="21.125" style="61" customWidth="1"/>
    <col min="4104" max="4104" width="22.125" style="61" customWidth="1"/>
    <col min="4105" max="4105" width="2.875" style="61" bestFit="1" customWidth="1"/>
    <col min="4106" max="4106" width="3.375" style="61" bestFit="1" customWidth="1"/>
    <col min="4107" max="4107" width="10.375" style="61" customWidth="1"/>
    <col min="4108" max="4108" width="10.5" style="61" customWidth="1"/>
    <col min="4109" max="4109" width="20.625" style="61" customWidth="1"/>
    <col min="4110" max="4110" width="24.125" style="61" customWidth="1"/>
    <col min="4111" max="4111" width="12.125" style="61" customWidth="1"/>
    <col min="4112" max="4112" width="11.125" style="61" bestFit="1" customWidth="1"/>
    <col min="4113" max="4113" width="10.5" style="61" customWidth="1"/>
    <col min="4114" max="4114" width="17" style="61" customWidth="1"/>
    <col min="4115" max="4115" width="4.125" style="61" customWidth="1"/>
    <col min="4116" max="4349" width="1.5" style="61"/>
    <col min="4350" max="4350" width="2.875" style="61" customWidth="1"/>
    <col min="4351" max="4351" width="4.125" style="61" customWidth="1"/>
    <col min="4352" max="4352" width="17" style="61" customWidth="1"/>
    <col min="4353" max="4353" width="27.125" style="61" customWidth="1"/>
    <col min="4354" max="4354" width="23.375" style="61" customWidth="1"/>
    <col min="4355" max="4355" width="22.625" style="61" customWidth="1"/>
    <col min="4356" max="4357" width="3.375" style="61" bestFit="1" customWidth="1"/>
    <col min="4358" max="4358" width="10.625" style="61" customWidth="1"/>
    <col min="4359" max="4359" width="21.125" style="61" customWidth="1"/>
    <col min="4360" max="4360" width="22.125" style="61" customWidth="1"/>
    <col min="4361" max="4361" width="2.875" style="61" bestFit="1" customWidth="1"/>
    <col min="4362" max="4362" width="3.375" style="61" bestFit="1" customWidth="1"/>
    <col min="4363" max="4363" width="10.375" style="61" customWidth="1"/>
    <col min="4364" max="4364" width="10.5" style="61" customWidth="1"/>
    <col min="4365" max="4365" width="20.625" style="61" customWidth="1"/>
    <col min="4366" max="4366" width="24.125" style="61" customWidth="1"/>
    <col min="4367" max="4367" width="12.125" style="61" customWidth="1"/>
    <col min="4368" max="4368" width="11.125" style="61" bestFit="1" customWidth="1"/>
    <col min="4369" max="4369" width="10.5" style="61" customWidth="1"/>
    <col min="4370" max="4370" width="17" style="61" customWidth="1"/>
    <col min="4371" max="4371" width="4.125" style="61" customWidth="1"/>
    <col min="4372" max="4605" width="1.5" style="61"/>
    <col min="4606" max="4606" width="2.875" style="61" customWidth="1"/>
    <col min="4607" max="4607" width="4.125" style="61" customWidth="1"/>
    <col min="4608" max="4608" width="17" style="61" customWidth="1"/>
    <col min="4609" max="4609" width="27.125" style="61" customWidth="1"/>
    <col min="4610" max="4610" width="23.375" style="61" customWidth="1"/>
    <col min="4611" max="4611" width="22.625" style="61" customWidth="1"/>
    <col min="4612" max="4613" width="3.375" style="61" bestFit="1" customWidth="1"/>
    <col min="4614" max="4614" width="10.625" style="61" customWidth="1"/>
    <col min="4615" max="4615" width="21.125" style="61" customWidth="1"/>
    <col min="4616" max="4616" width="22.125" style="61" customWidth="1"/>
    <col min="4617" max="4617" width="2.875" style="61" bestFit="1" customWidth="1"/>
    <col min="4618" max="4618" width="3.375" style="61" bestFit="1" customWidth="1"/>
    <col min="4619" max="4619" width="10.375" style="61" customWidth="1"/>
    <col min="4620" max="4620" width="10.5" style="61" customWidth="1"/>
    <col min="4621" max="4621" width="20.625" style="61" customWidth="1"/>
    <col min="4622" max="4622" width="24.125" style="61" customWidth="1"/>
    <col min="4623" max="4623" width="12.125" style="61" customWidth="1"/>
    <col min="4624" max="4624" width="11.125" style="61" bestFit="1" customWidth="1"/>
    <col min="4625" max="4625" width="10.5" style="61" customWidth="1"/>
    <col min="4626" max="4626" width="17" style="61" customWidth="1"/>
    <col min="4627" max="4627" width="4.125" style="61" customWidth="1"/>
    <col min="4628" max="4861" width="1.5" style="61"/>
    <col min="4862" max="4862" width="2.875" style="61" customWidth="1"/>
    <col min="4863" max="4863" width="4.125" style="61" customWidth="1"/>
    <col min="4864" max="4864" width="17" style="61" customWidth="1"/>
    <col min="4865" max="4865" width="27.125" style="61" customWidth="1"/>
    <col min="4866" max="4866" width="23.375" style="61" customWidth="1"/>
    <col min="4867" max="4867" width="22.625" style="61" customWidth="1"/>
    <col min="4868" max="4869" width="3.375" style="61" bestFit="1" customWidth="1"/>
    <col min="4870" max="4870" width="10.625" style="61" customWidth="1"/>
    <col min="4871" max="4871" width="21.125" style="61" customWidth="1"/>
    <col min="4872" max="4872" width="22.125" style="61" customWidth="1"/>
    <col min="4873" max="4873" width="2.875" style="61" bestFit="1" customWidth="1"/>
    <col min="4874" max="4874" width="3.375" style="61" bestFit="1" customWidth="1"/>
    <col min="4875" max="4875" width="10.375" style="61" customWidth="1"/>
    <col min="4876" max="4876" width="10.5" style="61" customWidth="1"/>
    <col min="4877" max="4877" width="20.625" style="61" customWidth="1"/>
    <col min="4878" max="4878" width="24.125" style="61" customWidth="1"/>
    <col min="4879" max="4879" width="12.125" style="61" customWidth="1"/>
    <col min="4880" max="4880" width="11.125" style="61" bestFit="1" customWidth="1"/>
    <col min="4881" max="4881" width="10.5" style="61" customWidth="1"/>
    <col min="4882" max="4882" width="17" style="61" customWidth="1"/>
    <col min="4883" max="4883" width="4.125" style="61" customWidth="1"/>
    <col min="4884" max="5117" width="1.5" style="61"/>
    <col min="5118" max="5118" width="2.875" style="61" customWidth="1"/>
    <col min="5119" max="5119" width="4.125" style="61" customWidth="1"/>
    <col min="5120" max="5120" width="17" style="61" customWidth="1"/>
    <col min="5121" max="5121" width="27.125" style="61" customWidth="1"/>
    <col min="5122" max="5122" width="23.375" style="61" customWidth="1"/>
    <col min="5123" max="5123" width="22.625" style="61" customWidth="1"/>
    <col min="5124" max="5125" width="3.375" style="61" bestFit="1" customWidth="1"/>
    <col min="5126" max="5126" width="10.625" style="61" customWidth="1"/>
    <col min="5127" max="5127" width="21.125" style="61" customWidth="1"/>
    <col min="5128" max="5128" width="22.125" style="61" customWidth="1"/>
    <col min="5129" max="5129" width="2.875" style="61" bestFit="1" customWidth="1"/>
    <col min="5130" max="5130" width="3.375" style="61" bestFit="1" customWidth="1"/>
    <col min="5131" max="5131" width="10.375" style="61" customWidth="1"/>
    <col min="5132" max="5132" width="10.5" style="61" customWidth="1"/>
    <col min="5133" max="5133" width="20.625" style="61" customWidth="1"/>
    <col min="5134" max="5134" width="24.125" style="61" customWidth="1"/>
    <col min="5135" max="5135" width="12.125" style="61" customWidth="1"/>
    <col min="5136" max="5136" width="11.125" style="61" bestFit="1" customWidth="1"/>
    <col min="5137" max="5137" width="10.5" style="61" customWidth="1"/>
    <col min="5138" max="5138" width="17" style="61" customWidth="1"/>
    <col min="5139" max="5139" width="4.125" style="61" customWidth="1"/>
    <col min="5140" max="5373" width="1.5" style="61"/>
    <col min="5374" max="5374" width="2.875" style="61" customWidth="1"/>
    <col min="5375" max="5375" width="4.125" style="61" customWidth="1"/>
    <col min="5376" max="5376" width="17" style="61" customWidth="1"/>
    <col min="5377" max="5377" width="27.125" style="61" customWidth="1"/>
    <col min="5378" max="5378" width="23.375" style="61" customWidth="1"/>
    <col min="5379" max="5379" width="22.625" style="61" customWidth="1"/>
    <col min="5380" max="5381" width="3.375" style="61" bestFit="1" customWidth="1"/>
    <col min="5382" max="5382" width="10.625" style="61" customWidth="1"/>
    <col min="5383" max="5383" width="21.125" style="61" customWidth="1"/>
    <col min="5384" max="5384" width="22.125" style="61" customWidth="1"/>
    <col min="5385" max="5385" width="2.875" style="61" bestFit="1" customWidth="1"/>
    <col min="5386" max="5386" width="3.375" style="61" bestFit="1" customWidth="1"/>
    <col min="5387" max="5387" width="10.375" style="61" customWidth="1"/>
    <col min="5388" max="5388" width="10.5" style="61" customWidth="1"/>
    <col min="5389" max="5389" width="20.625" style="61" customWidth="1"/>
    <col min="5390" max="5390" width="24.125" style="61" customWidth="1"/>
    <col min="5391" max="5391" width="12.125" style="61" customWidth="1"/>
    <col min="5392" max="5392" width="11.125" style="61" bestFit="1" customWidth="1"/>
    <col min="5393" max="5393" width="10.5" style="61" customWidth="1"/>
    <col min="5394" max="5394" width="17" style="61" customWidth="1"/>
    <col min="5395" max="5395" width="4.125" style="61" customWidth="1"/>
    <col min="5396" max="5629" width="1.5" style="61"/>
    <col min="5630" max="5630" width="2.875" style="61" customWidth="1"/>
    <col min="5631" max="5631" width="4.125" style="61" customWidth="1"/>
    <col min="5632" max="5632" width="17" style="61" customWidth="1"/>
    <col min="5633" max="5633" width="27.125" style="61" customWidth="1"/>
    <col min="5634" max="5634" width="23.375" style="61" customWidth="1"/>
    <col min="5635" max="5635" width="22.625" style="61" customWidth="1"/>
    <col min="5636" max="5637" width="3.375" style="61" bestFit="1" customWidth="1"/>
    <col min="5638" max="5638" width="10.625" style="61" customWidth="1"/>
    <col min="5639" max="5639" width="21.125" style="61" customWidth="1"/>
    <col min="5640" max="5640" width="22.125" style="61" customWidth="1"/>
    <col min="5641" max="5641" width="2.875" style="61" bestFit="1" customWidth="1"/>
    <col min="5642" max="5642" width="3.375" style="61" bestFit="1" customWidth="1"/>
    <col min="5643" max="5643" width="10.375" style="61" customWidth="1"/>
    <col min="5644" max="5644" width="10.5" style="61" customWidth="1"/>
    <col min="5645" max="5645" width="20.625" style="61" customWidth="1"/>
    <col min="5646" max="5646" width="24.125" style="61" customWidth="1"/>
    <col min="5647" max="5647" width="12.125" style="61" customWidth="1"/>
    <col min="5648" max="5648" width="11.125" style="61" bestFit="1" customWidth="1"/>
    <col min="5649" max="5649" width="10.5" style="61" customWidth="1"/>
    <col min="5650" max="5650" width="17" style="61" customWidth="1"/>
    <col min="5651" max="5651" width="4.125" style="61" customWidth="1"/>
    <col min="5652" max="5885" width="1.5" style="61"/>
    <col min="5886" max="5886" width="2.875" style="61" customWidth="1"/>
    <col min="5887" max="5887" width="4.125" style="61" customWidth="1"/>
    <col min="5888" max="5888" width="17" style="61" customWidth="1"/>
    <col min="5889" max="5889" width="27.125" style="61" customWidth="1"/>
    <col min="5890" max="5890" width="23.375" style="61" customWidth="1"/>
    <col min="5891" max="5891" width="22.625" style="61" customWidth="1"/>
    <col min="5892" max="5893" width="3.375" style="61" bestFit="1" customWidth="1"/>
    <col min="5894" max="5894" width="10.625" style="61" customWidth="1"/>
    <col min="5895" max="5895" width="21.125" style="61" customWidth="1"/>
    <col min="5896" max="5896" width="22.125" style="61" customWidth="1"/>
    <col min="5897" max="5897" width="2.875" style="61" bestFit="1" customWidth="1"/>
    <col min="5898" max="5898" width="3.375" style="61" bestFit="1" customWidth="1"/>
    <col min="5899" max="5899" width="10.375" style="61" customWidth="1"/>
    <col min="5900" max="5900" width="10.5" style="61" customWidth="1"/>
    <col min="5901" max="5901" width="20.625" style="61" customWidth="1"/>
    <col min="5902" max="5902" width="24.125" style="61" customWidth="1"/>
    <col min="5903" max="5903" width="12.125" style="61" customWidth="1"/>
    <col min="5904" max="5904" width="11.125" style="61" bestFit="1" customWidth="1"/>
    <col min="5905" max="5905" width="10.5" style="61" customWidth="1"/>
    <col min="5906" max="5906" width="17" style="61" customWidth="1"/>
    <col min="5907" max="5907" width="4.125" style="61" customWidth="1"/>
    <col min="5908" max="6141" width="1.5" style="61"/>
    <col min="6142" max="6142" width="2.875" style="61" customWidth="1"/>
    <col min="6143" max="6143" width="4.125" style="61" customWidth="1"/>
    <col min="6144" max="6144" width="17" style="61" customWidth="1"/>
    <col min="6145" max="6145" width="27.125" style="61" customWidth="1"/>
    <col min="6146" max="6146" width="23.375" style="61" customWidth="1"/>
    <col min="6147" max="6147" width="22.625" style="61" customWidth="1"/>
    <col min="6148" max="6149" width="3.375" style="61" bestFit="1" customWidth="1"/>
    <col min="6150" max="6150" width="10.625" style="61" customWidth="1"/>
    <col min="6151" max="6151" width="21.125" style="61" customWidth="1"/>
    <col min="6152" max="6152" width="22.125" style="61" customWidth="1"/>
    <col min="6153" max="6153" width="2.875" style="61" bestFit="1" customWidth="1"/>
    <col min="6154" max="6154" width="3.375" style="61" bestFit="1" customWidth="1"/>
    <col min="6155" max="6155" width="10.375" style="61" customWidth="1"/>
    <col min="6156" max="6156" width="10.5" style="61" customWidth="1"/>
    <col min="6157" max="6157" width="20.625" style="61" customWidth="1"/>
    <col min="6158" max="6158" width="24.125" style="61" customWidth="1"/>
    <col min="6159" max="6159" width="12.125" style="61" customWidth="1"/>
    <col min="6160" max="6160" width="11.125" style="61" bestFit="1" customWidth="1"/>
    <col min="6161" max="6161" width="10.5" style="61" customWidth="1"/>
    <col min="6162" max="6162" width="17" style="61" customWidth="1"/>
    <col min="6163" max="6163" width="4.125" style="61" customWidth="1"/>
    <col min="6164" max="6397" width="1.5" style="61"/>
    <col min="6398" max="6398" width="2.875" style="61" customWidth="1"/>
    <col min="6399" max="6399" width="4.125" style="61" customWidth="1"/>
    <col min="6400" max="6400" width="17" style="61" customWidth="1"/>
    <col min="6401" max="6401" width="27.125" style="61" customWidth="1"/>
    <col min="6402" max="6402" width="23.375" style="61" customWidth="1"/>
    <col min="6403" max="6403" width="22.625" style="61" customWidth="1"/>
    <col min="6404" max="6405" width="3.375" style="61" bestFit="1" customWidth="1"/>
    <col min="6406" max="6406" width="10.625" style="61" customWidth="1"/>
    <col min="6407" max="6407" width="21.125" style="61" customWidth="1"/>
    <col min="6408" max="6408" width="22.125" style="61" customWidth="1"/>
    <col min="6409" max="6409" width="2.875" style="61" bestFit="1" customWidth="1"/>
    <col min="6410" max="6410" width="3.375" style="61" bestFit="1" customWidth="1"/>
    <col min="6411" max="6411" width="10.375" style="61" customWidth="1"/>
    <col min="6412" max="6412" width="10.5" style="61" customWidth="1"/>
    <col min="6413" max="6413" width="20.625" style="61" customWidth="1"/>
    <col min="6414" max="6414" width="24.125" style="61" customWidth="1"/>
    <col min="6415" max="6415" width="12.125" style="61" customWidth="1"/>
    <col min="6416" max="6416" width="11.125" style="61" bestFit="1" customWidth="1"/>
    <col min="6417" max="6417" width="10.5" style="61" customWidth="1"/>
    <col min="6418" max="6418" width="17" style="61" customWidth="1"/>
    <col min="6419" max="6419" width="4.125" style="61" customWidth="1"/>
    <col min="6420" max="6653" width="1.5" style="61"/>
    <col min="6654" max="6654" width="2.875" style="61" customWidth="1"/>
    <col min="6655" max="6655" width="4.125" style="61" customWidth="1"/>
    <col min="6656" max="6656" width="17" style="61" customWidth="1"/>
    <col min="6657" max="6657" width="27.125" style="61" customWidth="1"/>
    <col min="6658" max="6658" width="23.375" style="61" customWidth="1"/>
    <col min="6659" max="6659" width="22.625" style="61" customWidth="1"/>
    <col min="6660" max="6661" width="3.375" style="61" bestFit="1" customWidth="1"/>
    <col min="6662" max="6662" width="10.625" style="61" customWidth="1"/>
    <col min="6663" max="6663" width="21.125" style="61" customWidth="1"/>
    <col min="6664" max="6664" width="22.125" style="61" customWidth="1"/>
    <col min="6665" max="6665" width="2.875" style="61" bestFit="1" customWidth="1"/>
    <col min="6666" max="6666" width="3.375" style="61" bestFit="1" customWidth="1"/>
    <col min="6667" max="6667" width="10.375" style="61" customWidth="1"/>
    <col min="6668" max="6668" width="10.5" style="61" customWidth="1"/>
    <col min="6669" max="6669" width="20.625" style="61" customWidth="1"/>
    <col min="6670" max="6670" width="24.125" style="61" customWidth="1"/>
    <col min="6671" max="6671" width="12.125" style="61" customWidth="1"/>
    <col min="6672" max="6672" width="11.125" style="61" bestFit="1" customWidth="1"/>
    <col min="6673" max="6673" width="10.5" style="61" customWidth="1"/>
    <col min="6674" max="6674" width="17" style="61" customWidth="1"/>
    <col min="6675" max="6675" width="4.125" style="61" customWidth="1"/>
    <col min="6676" max="6909" width="1.5" style="61"/>
    <col min="6910" max="6910" width="2.875" style="61" customWidth="1"/>
    <col min="6911" max="6911" width="4.125" style="61" customWidth="1"/>
    <col min="6912" max="6912" width="17" style="61" customWidth="1"/>
    <col min="6913" max="6913" width="27.125" style="61" customWidth="1"/>
    <col min="6914" max="6914" width="23.375" style="61" customWidth="1"/>
    <col min="6915" max="6915" width="22.625" style="61" customWidth="1"/>
    <col min="6916" max="6917" width="3.375" style="61" bestFit="1" customWidth="1"/>
    <col min="6918" max="6918" width="10.625" style="61" customWidth="1"/>
    <col min="6919" max="6919" width="21.125" style="61" customWidth="1"/>
    <col min="6920" max="6920" width="22.125" style="61" customWidth="1"/>
    <col min="6921" max="6921" width="2.875" style="61" bestFit="1" customWidth="1"/>
    <col min="6922" max="6922" width="3.375" style="61" bestFit="1" customWidth="1"/>
    <col min="6923" max="6923" width="10.375" style="61" customWidth="1"/>
    <col min="6924" max="6924" width="10.5" style="61" customWidth="1"/>
    <col min="6925" max="6925" width="20.625" style="61" customWidth="1"/>
    <col min="6926" max="6926" width="24.125" style="61" customWidth="1"/>
    <col min="6927" max="6927" width="12.125" style="61" customWidth="1"/>
    <col min="6928" max="6928" width="11.125" style="61" bestFit="1" customWidth="1"/>
    <col min="6929" max="6929" width="10.5" style="61" customWidth="1"/>
    <col min="6930" max="6930" width="17" style="61" customWidth="1"/>
    <col min="6931" max="6931" width="4.125" style="61" customWidth="1"/>
    <col min="6932" max="7165" width="1.5" style="61"/>
    <col min="7166" max="7166" width="2.875" style="61" customWidth="1"/>
    <col min="7167" max="7167" width="4.125" style="61" customWidth="1"/>
    <col min="7168" max="7168" width="17" style="61" customWidth="1"/>
    <col min="7169" max="7169" width="27.125" style="61" customWidth="1"/>
    <col min="7170" max="7170" width="23.375" style="61" customWidth="1"/>
    <col min="7171" max="7171" width="22.625" style="61" customWidth="1"/>
    <col min="7172" max="7173" width="3.375" style="61" bestFit="1" customWidth="1"/>
    <col min="7174" max="7174" width="10.625" style="61" customWidth="1"/>
    <col min="7175" max="7175" width="21.125" style="61" customWidth="1"/>
    <col min="7176" max="7176" width="22.125" style="61" customWidth="1"/>
    <col min="7177" max="7177" width="2.875" style="61" bestFit="1" customWidth="1"/>
    <col min="7178" max="7178" width="3.375" style="61" bestFit="1" customWidth="1"/>
    <col min="7179" max="7179" width="10.375" style="61" customWidth="1"/>
    <col min="7180" max="7180" width="10.5" style="61" customWidth="1"/>
    <col min="7181" max="7181" width="20.625" style="61" customWidth="1"/>
    <col min="7182" max="7182" width="24.125" style="61" customWidth="1"/>
    <col min="7183" max="7183" width="12.125" style="61" customWidth="1"/>
    <col min="7184" max="7184" width="11.125" style="61" bestFit="1" customWidth="1"/>
    <col min="7185" max="7185" width="10.5" style="61" customWidth="1"/>
    <col min="7186" max="7186" width="17" style="61" customWidth="1"/>
    <col min="7187" max="7187" width="4.125" style="61" customWidth="1"/>
    <col min="7188" max="7421" width="1.5" style="61"/>
    <col min="7422" max="7422" width="2.875" style="61" customWidth="1"/>
    <col min="7423" max="7423" width="4.125" style="61" customWidth="1"/>
    <col min="7424" max="7424" width="17" style="61" customWidth="1"/>
    <col min="7425" max="7425" width="27.125" style="61" customWidth="1"/>
    <col min="7426" max="7426" width="23.375" style="61" customWidth="1"/>
    <col min="7427" max="7427" width="22.625" style="61" customWidth="1"/>
    <col min="7428" max="7429" width="3.375" style="61" bestFit="1" customWidth="1"/>
    <col min="7430" max="7430" width="10.625" style="61" customWidth="1"/>
    <col min="7431" max="7431" width="21.125" style="61" customWidth="1"/>
    <col min="7432" max="7432" width="22.125" style="61" customWidth="1"/>
    <col min="7433" max="7433" width="2.875" style="61" bestFit="1" customWidth="1"/>
    <col min="7434" max="7434" width="3.375" style="61" bestFit="1" customWidth="1"/>
    <col min="7435" max="7435" width="10.375" style="61" customWidth="1"/>
    <col min="7436" max="7436" width="10.5" style="61" customWidth="1"/>
    <col min="7437" max="7437" width="20.625" style="61" customWidth="1"/>
    <col min="7438" max="7438" width="24.125" style="61" customWidth="1"/>
    <col min="7439" max="7439" width="12.125" style="61" customWidth="1"/>
    <col min="7440" max="7440" width="11.125" style="61" bestFit="1" customWidth="1"/>
    <col min="7441" max="7441" width="10.5" style="61" customWidth="1"/>
    <col min="7442" max="7442" width="17" style="61" customWidth="1"/>
    <col min="7443" max="7443" width="4.125" style="61" customWidth="1"/>
    <col min="7444" max="7677" width="1.5" style="61"/>
    <col min="7678" max="7678" width="2.875" style="61" customWidth="1"/>
    <col min="7679" max="7679" width="4.125" style="61" customWidth="1"/>
    <col min="7680" max="7680" width="17" style="61" customWidth="1"/>
    <col min="7681" max="7681" width="27.125" style="61" customWidth="1"/>
    <col min="7682" max="7682" width="23.375" style="61" customWidth="1"/>
    <col min="7683" max="7683" width="22.625" style="61" customWidth="1"/>
    <col min="7684" max="7685" width="3.375" style="61" bestFit="1" customWidth="1"/>
    <col min="7686" max="7686" width="10.625" style="61" customWidth="1"/>
    <col min="7687" max="7687" width="21.125" style="61" customWidth="1"/>
    <col min="7688" max="7688" width="22.125" style="61" customWidth="1"/>
    <col min="7689" max="7689" width="2.875" style="61" bestFit="1" customWidth="1"/>
    <col min="7690" max="7690" width="3.375" style="61" bestFit="1" customWidth="1"/>
    <col min="7691" max="7691" width="10.375" style="61" customWidth="1"/>
    <col min="7692" max="7692" width="10.5" style="61" customWidth="1"/>
    <col min="7693" max="7693" width="20.625" style="61" customWidth="1"/>
    <col min="7694" max="7694" width="24.125" style="61" customWidth="1"/>
    <col min="7695" max="7695" width="12.125" style="61" customWidth="1"/>
    <col min="7696" max="7696" width="11.125" style="61" bestFit="1" customWidth="1"/>
    <col min="7697" max="7697" width="10.5" style="61" customWidth="1"/>
    <col min="7698" max="7698" width="17" style="61" customWidth="1"/>
    <col min="7699" max="7699" width="4.125" style="61" customWidth="1"/>
    <col min="7700" max="7933" width="1.5" style="61"/>
    <col min="7934" max="7934" width="2.875" style="61" customWidth="1"/>
    <col min="7935" max="7935" width="4.125" style="61" customWidth="1"/>
    <col min="7936" max="7936" width="17" style="61" customWidth="1"/>
    <col min="7937" max="7937" width="27.125" style="61" customWidth="1"/>
    <col min="7938" max="7938" width="23.375" style="61" customWidth="1"/>
    <col min="7939" max="7939" width="22.625" style="61" customWidth="1"/>
    <col min="7940" max="7941" width="3.375" style="61" bestFit="1" customWidth="1"/>
    <col min="7942" max="7942" width="10.625" style="61" customWidth="1"/>
    <col min="7943" max="7943" width="21.125" style="61" customWidth="1"/>
    <col min="7944" max="7944" width="22.125" style="61" customWidth="1"/>
    <col min="7945" max="7945" width="2.875" style="61" bestFit="1" customWidth="1"/>
    <col min="7946" max="7946" width="3.375" style="61" bestFit="1" customWidth="1"/>
    <col min="7947" max="7947" width="10.375" style="61" customWidth="1"/>
    <col min="7948" max="7948" width="10.5" style="61" customWidth="1"/>
    <col min="7949" max="7949" width="20.625" style="61" customWidth="1"/>
    <col min="7950" max="7950" width="24.125" style="61" customWidth="1"/>
    <col min="7951" max="7951" width="12.125" style="61" customWidth="1"/>
    <col min="7952" max="7952" width="11.125" style="61" bestFit="1" customWidth="1"/>
    <col min="7953" max="7953" width="10.5" style="61" customWidth="1"/>
    <col min="7954" max="7954" width="17" style="61" customWidth="1"/>
    <col min="7955" max="7955" width="4.125" style="61" customWidth="1"/>
    <col min="7956" max="8189" width="1.5" style="61"/>
    <col min="8190" max="8190" width="2.875" style="61" customWidth="1"/>
    <col min="8191" max="8191" width="4.125" style="61" customWidth="1"/>
    <col min="8192" max="8192" width="17" style="61" customWidth="1"/>
    <col min="8193" max="8193" width="27.125" style="61" customWidth="1"/>
    <col min="8194" max="8194" width="23.375" style="61" customWidth="1"/>
    <col min="8195" max="8195" width="22.625" style="61" customWidth="1"/>
    <col min="8196" max="8197" width="3.375" style="61" bestFit="1" customWidth="1"/>
    <col min="8198" max="8198" width="10.625" style="61" customWidth="1"/>
    <col min="8199" max="8199" width="21.125" style="61" customWidth="1"/>
    <col min="8200" max="8200" width="22.125" style="61" customWidth="1"/>
    <col min="8201" max="8201" width="2.875" style="61" bestFit="1" customWidth="1"/>
    <col min="8202" max="8202" width="3.375" style="61" bestFit="1" customWidth="1"/>
    <col min="8203" max="8203" width="10.375" style="61" customWidth="1"/>
    <col min="8204" max="8204" width="10.5" style="61" customWidth="1"/>
    <col min="8205" max="8205" width="20.625" style="61" customWidth="1"/>
    <col min="8206" max="8206" width="24.125" style="61" customWidth="1"/>
    <col min="8207" max="8207" width="12.125" style="61" customWidth="1"/>
    <col min="8208" max="8208" width="11.125" style="61" bestFit="1" customWidth="1"/>
    <col min="8209" max="8209" width="10.5" style="61" customWidth="1"/>
    <col min="8210" max="8210" width="17" style="61" customWidth="1"/>
    <col min="8211" max="8211" width="4.125" style="61" customWidth="1"/>
    <col min="8212" max="8445" width="1.5" style="61"/>
    <col min="8446" max="8446" width="2.875" style="61" customWidth="1"/>
    <col min="8447" max="8447" width="4.125" style="61" customWidth="1"/>
    <col min="8448" max="8448" width="17" style="61" customWidth="1"/>
    <col min="8449" max="8449" width="27.125" style="61" customWidth="1"/>
    <col min="8450" max="8450" width="23.375" style="61" customWidth="1"/>
    <col min="8451" max="8451" width="22.625" style="61" customWidth="1"/>
    <col min="8452" max="8453" width="3.375" style="61" bestFit="1" customWidth="1"/>
    <col min="8454" max="8454" width="10.625" style="61" customWidth="1"/>
    <col min="8455" max="8455" width="21.125" style="61" customWidth="1"/>
    <col min="8456" max="8456" width="22.125" style="61" customWidth="1"/>
    <col min="8457" max="8457" width="2.875" style="61" bestFit="1" customWidth="1"/>
    <col min="8458" max="8458" width="3.375" style="61" bestFit="1" customWidth="1"/>
    <col min="8459" max="8459" width="10.375" style="61" customWidth="1"/>
    <col min="8460" max="8460" width="10.5" style="61" customWidth="1"/>
    <col min="8461" max="8461" width="20.625" style="61" customWidth="1"/>
    <col min="8462" max="8462" width="24.125" style="61" customWidth="1"/>
    <col min="8463" max="8463" width="12.125" style="61" customWidth="1"/>
    <col min="8464" max="8464" width="11.125" style="61" bestFit="1" customWidth="1"/>
    <col min="8465" max="8465" width="10.5" style="61" customWidth="1"/>
    <col min="8466" max="8466" width="17" style="61" customWidth="1"/>
    <col min="8467" max="8467" width="4.125" style="61" customWidth="1"/>
    <col min="8468" max="8701" width="1.5" style="61"/>
    <col min="8702" max="8702" width="2.875" style="61" customWidth="1"/>
    <col min="8703" max="8703" width="4.125" style="61" customWidth="1"/>
    <col min="8704" max="8704" width="17" style="61" customWidth="1"/>
    <col min="8705" max="8705" width="27.125" style="61" customWidth="1"/>
    <col min="8706" max="8706" width="23.375" style="61" customWidth="1"/>
    <col min="8707" max="8707" width="22.625" style="61" customWidth="1"/>
    <col min="8708" max="8709" width="3.375" style="61" bestFit="1" customWidth="1"/>
    <col min="8710" max="8710" width="10.625" style="61" customWidth="1"/>
    <col min="8711" max="8711" width="21.125" style="61" customWidth="1"/>
    <col min="8712" max="8712" width="22.125" style="61" customWidth="1"/>
    <col min="8713" max="8713" width="2.875" style="61" bestFit="1" customWidth="1"/>
    <col min="8714" max="8714" width="3.375" style="61" bestFit="1" customWidth="1"/>
    <col min="8715" max="8715" width="10.375" style="61" customWidth="1"/>
    <col min="8716" max="8716" width="10.5" style="61" customWidth="1"/>
    <col min="8717" max="8717" width="20.625" style="61" customWidth="1"/>
    <col min="8718" max="8718" width="24.125" style="61" customWidth="1"/>
    <col min="8719" max="8719" width="12.125" style="61" customWidth="1"/>
    <col min="8720" max="8720" width="11.125" style="61" bestFit="1" customWidth="1"/>
    <col min="8721" max="8721" width="10.5" style="61" customWidth="1"/>
    <col min="8722" max="8722" width="17" style="61" customWidth="1"/>
    <col min="8723" max="8723" width="4.125" style="61" customWidth="1"/>
    <col min="8724" max="8957" width="1.5" style="61"/>
    <col min="8958" max="8958" width="2.875" style="61" customWidth="1"/>
    <col min="8959" max="8959" width="4.125" style="61" customWidth="1"/>
    <col min="8960" max="8960" width="17" style="61" customWidth="1"/>
    <col min="8961" max="8961" width="27.125" style="61" customWidth="1"/>
    <col min="8962" max="8962" width="23.375" style="61" customWidth="1"/>
    <col min="8963" max="8963" width="22.625" style="61" customWidth="1"/>
    <col min="8964" max="8965" width="3.375" style="61" bestFit="1" customWidth="1"/>
    <col min="8966" max="8966" width="10.625" style="61" customWidth="1"/>
    <col min="8967" max="8967" width="21.125" style="61" customWidth="1"/>
    <col min="8968" max="8968" width="22.125" style="61" customWidth="1"/>
    <col min="8969" max="8969" width="2.875" style="61" bestFit="1" customWidth="1"/>
    <col min="8970" max="8970" width="3.375" style="61" bestFit="1" customWidth="1"/>
    <col min="8971" max="8971" width="10.375" style="61" customWidth="1"/>
    <col min="8972" max="8972" width="10.5" style="61" customWidth="1"/>
    <col min="8973" max="8973" width="20.625" style="61" customWidth="1"/>
    <col min="8974" max="8974" width="24.125" style="61" customWidth="1"/>
    <col min="8975" max="8975" width="12.125" style="61" customWidth="1"/>
    <col min="8976" max="8976" width="11.125" style="61" bestFit="1" customWidth="1"/>
    <col min="8977" max="8977" width="10.5" style="61" customWidth="1"/>
    <col min="8978" max="8978" width="17" style="61" customWidth="1"/>
    <col min="8979" max="8979" width="4.125" style="61" customWidth="1"/>
    <col min="8980" max="9213" width="1.5" style="61"/>
    <col min="9214" max="9214" width="2.875" style="61" customWidth="1"/>
    <col min="9215" max="9215" width="4.125" style="61" customWidth="1"/>
    <col min="9216" max="9216" width="17" style="61" customWidth="1"/>
    <col min="9217" max="9217" width="27.125" style="61" customWidth="1"/>
    <col min="9218" max="9218" width="23.375" style="61" customWidth="1"/>
    <col min="9219" max="9219" width="22.625" style="61" customWidth="1"/>
    <col min="9220" max="9221" width="3.375" style="61" bestFit="1" customWidth="1"/>
    <col min="9222" max="9222" width="10.625" style="61" customWidth="1"/>
    <col min="9223" max="9223" width="21.125" style="61" customWidth="1"/>
    <col min="9224" max="9224" width="22.125" style="61" customWidth="1"/>
    <col min="9225" max="9225" width="2.875" style="61" bestFit="1" customWidth="1"/>
    <col min="9226" max="9226" width="3.375" style="61" bestFit="1" customWidth="1"/>
    <col min="9227" max="9227" width="10.375" style="61" customWidth="1"/>
    <col min="9228" max="9228" width="10.5" style="61" customWidth="1"/>
    <col min="9229" max="9229" width="20.625" style="61" customWidth="1"/>
    <col min="9230" max="9230" width="24.125" style="61" customWidth="1"/>
    <col min="9231" max="9231" width="12.125" style="61" customWidth="1"/>
    <col min="9232" max="9232" width="11.125" style="61" bestFit="1" customWidth="1"/>
    <col min="9233" max="9233" width="10.5" style="61" customWidth="1"/>
    <col min="9234" max="9234" width="17" style="61" customWidth="1"/>
    <col min="9235" max="9235" width="4.125" style="61" customWidth="1"/>
    <col min="9236" max="9469" width="1.5" style="61"/>
    <col min="9470" max="9470" width="2.875" style="61" customWidth="1"/>
    <col min="9471" max="9471" width="4.125" style="61" customWidth="1"/>
    <col min="9472" max="9472" width="17" style="61" customWidth="1"/>
    <col min="9473" max="9473" width="27.125" style="61" customWidth="1"/>
    <col min="9474" max="9474" width="23.375" style="61" customWidth="1"/>
    <col min="9475" max="9475" width="22.625" style="61" customWidth="1"/>
    <col min="9476" max="9477" width="3.375" style="61" bestFit="1" customWidth="1"/>
    <col min="9478" max="9478" width="10.625" style="61" customWidth="1"/>
    <col min="9479" max="9479" width="21.125" style="61" customWidth="1"/>
    <col min="9480" max="9480" width="22.125" style="61" customWidth="1"/>
    <col min="9481" max="9481" width="2.875" style="61" bestFit="1" customWidth="1"/>
    <col min="9482" max="9482" width="3.375" style="61" bestFit="1" customWidth="1"/>
    <col min="9483" max="9483" width="10.375" style="61" customWidth="1"/>
    <col min="9484" max="9484" width="10.5" style="61" customWidth="1"/>
    <col min="9485" max="9485" width="20.625" style="61" customWidth="1"/>
    <col min="9486" max="9486" width="24.125" style="61" customWidth="1"/>
    <col min="9487" max="9487" width="12.125" style="61" customWidth="1"/>
    <col min="9488" max="9488" width="11.125" style="61" bestFit="1" customWidth="1"/>
    <col min="9489" max="9489" width="10.5" style="61" customWidth="1"/>
    <col min="9490" max="9490" width="17" style="61" customWidth="1"/>
    <col min="9491" max="9491" width="4.125" style="61" customWidth="1"/>
    <col min="9492" max="9725" width="1.5" style="61"/>
    <col min="9726" max="9726" width="2.875" style="61" customWidth="1"/>
    <col min="9727" max="9727" width="4.125" style="61" customWidth="1"/>
    <col min="9728" max="9728" width="17" style="61" customWidth="1"/>
    <col min="9729" max="9729" width="27.125" style="61" customWidth="1"/>
    <col min="9730" max="9730" width="23.375" style="61" customWidth="1"/>
    <col min="9731" max="9731" width="22.625" style="61" customWidth="1"/>
    <col min="9732" max="9733" width="3.375" style="61" bestFit="1" customWidth="1"/>
    <col min="9734" max="9734" width="10.625" style="61" customWidth="1"/>
    <col min="9735" max="9735" width="21.125" style="61" customWidth="1"/>
    <col min="9736" max="9736" width="22.125" style="61" customWidth="1"/>
    <col min="9737" max="9737" width="2.875" style="61" bestFit="1" customWidth="1"/>
    <col min="9738" max="9738" width="3.375" style="61" bestFit="1" customWidth="1"/>
    <col min="9739" max="9739" width="10.375" style="61" customWidth="1"/>
    <col min="9740" max="9740" width="10.5" style="61" customWidth="1"/>
    <col min="9741" max="9741" width="20.625" style="61" customWidth="1"/>
    <col min="9742" max="9742" width="24.125" style="61" customWidth="1"/>
    <col min="9743" max="9743" width="12.125" style="61" customWidth="1"/>
    <col min="9744" max="9744" width="11.125" style="61" bestFit="1" customWidth="1"/>
    <col min="9745" max="9745" width="10.5" style="61" customWidth="1"/>
    <col min="9746" max="9746" width="17" style="61" customWidth="1"/>
    <col min="9747" max="9747" width="4.125" style="61" customWidth="1"/>
    <col min="9748" max="9981" width="1.5" style="61"/>
    <col min="9982" max="9982" width="2.875" style="61" customWidth="1"/>
    <col min="9983" max="9983" width="4.125" style="61" customWidth="1"/>
    <col min="9984" max="9984" width="17" style="61" customWidth="1"/>
    <col min="9985" max="9985" width="27.125" style="61" customWidth="1"/>
    <col min="9986" max="9986" width="23.375" style="61" customWidth="1"/>
    <col min="9987" max="9987" width="22.625" style="61" customWidth="1"/>
    <col min="9988" max="9989" width="3.375" style="61" bestFit="1" customWidth="1"/>
    <col min="9990" max="9990" width="10.625" style="61" customWidth="1"/>
    <col min="9991" max="9991" width="21.125" style="61" customWidth="1"/>
    <col min="9992" max="9992" width="22.125" style="61" customWidth="1"/>
    <col min="9993" max="9993" width="2.875" style="61" bestFit="1" customWidth="1"/>
    <col min="9994" max="9994" width="3.375" style="61" bestFit="1" customWidth="1"/>
    <col min="9995" max="9995" width="10.375" style="61" customWidth="1"/>
    <col min="9996" max="9996" width="10.5" style="61" customWidth="1"/>
    <col min="9997" max="9997" width="20.625" style="61" customWidth="1"/>
    <col min="9998" max="9998" width="24.125" style="61" customWidth="1"/>
    <col min="9999" max="9999" width="12.125" style="61" customWidth="1"/>
    <col min="10000" max="10000" width="11.125" style="61" bestFit="1" customWidth="1"/>
    <col min="10001" max="10001" width="10.5" style="61" customWidth="1"/>
    <col min="10002" max="10002" width="17" style="61" customWidth="1"/>
    <col min="10003" max="10003" width="4.125" style="61" customWidth="1"/>
    <col min="10004" max="10237" width="1.5" style="61"/>
    <col min="10238" max="10238" width="2.875" style="61" customWidth="1"/>
    <col min="10239" max="10239" width="4.125" style="61" customWidth="1"/>
    <col min="10240" max="10240" width="17" style="61" customWidth="1"/>
    <col min="10241" max="10241" width="27.125" style="61" customWidth="1"/>
    <col min="10242" max="10242" width="23.375" style="61" customWidth="1"/>
    <col min="10243" max="10243" width="22.625" style="61" customWidth="1"/>
    <col min="10244" max="10245" width="3.375" style="61" bestFit="1" customWidth="1"/>
    <col min="10246" max="10246" width="10.625" style="61" customWidth="1"/>
    <col min="10247" max="10247" width="21.125" style="61" customWidth="1"/>
    <col min="10248" max="10248" width="22.125" style="61" customWidth="1"/>
    <col min="10249" max="10249" width="2.875" style="61" bestFit="1" customWidth="1"/>
    <col min="10250" max="10250" width="3.375" style="61" bestFit="1" customWidth="1"/>
    <col min="10251" max="10251" width="10.375" style="61" customWidth="1"/>
    <col min="10252" max="10252" width="10.5" style="61" customWidth="1"/>
    <col min="10253" max="10253" width="20.625" style="61" customWidth="1"/>
    <col min="10254" max="10254" width="24.125" style="61" customWidth="1"/>
    <col min="10255" max="10255" width="12.125" style="61" customWidth="1"/>
    <col min="10256" max="10256" width="11.125" style="61" bestFit="1" customWidth="1"/>
    <col min="10257" max="10257" width="10.5" style="61" customWidth="1"/>
    <col min="10258" max="10258" width="17" style="61" customWidth="1"/>
    <col min="10259" max="10259" width="4.125" style="61" customWidth="1"/>
    <col min="10260" max="10493" width="1.5" style="61"/>
    <col min="10494" max="10494" width="2.875" style="61" customWidth="1"/>
    <col min="10495" max="10495" width="4.125" style="61" customWidth="1"/>
    <col min="10496" max="10496" width="17" style="61" customWidth="1"/>
    <col min="10497" max="10497" width="27.125" style="61" customWidth="1"/>
    <col min="10498" max="10498" width="23.375" style="61" customWidth="1"/>
    <col min="10499" max="10499" width="22.625" style="61" customWidth="1"/>
    <col min="10500" max="10501" width="3.375" style="61" bestFit="1" customWidth="1"/>
    <col min="10502" max="10502" width="10.625" style="61" customWidth="1"/>
    <col min="10503" max="10503" width="21.125" style="61" customWidth="1"/>
    <col min="10504" max="10504" width="22.125" style="61" customWidth="1"/>
    <col min="10505" max="10505" width="2.875" style="61" bestFit="1" customWidth="1"/>
    <col min="10506" max="10506" width="3.375" style="61" bestFit="1" customWidth="1"/>
    <col min="10507" max="10507" width="10.375" style="61" customWidth="1"/>
    <col min="10508" max="10508" width="10.5" style="61" customWidth="1"/>
    <col min="10509" max="10509" width="20.625" style="61" customWidth="1"/>
    <col min="10510" max="10510" width="24.125" style="61" customWidth="1"/>
    <col min="10511" max="10511" width="12.125" style="61" customWidth="1"/>
    <col min="10512" max="10512" width="11.125" style="61" bestFit="1" customWidth="1"/>
    <col min="10513" max="10513" width="10.5" style="61" customWidth="1"/>
    <col min="10514" max="10514" width="17" style="61" customWidth="1"/>
    <col min="10515" max="10515" width="4.125" style="61" customWidth="1"/>
    <col min="10516" max="10749" width="1.5" style="61"/>
    <col min="10750" max="10750" width="2.875" style="61" customWidth="1"/>
    <col min="10751" max="10751" width="4.125" style="61" customWidth="1"/>
    <col min="10752" max="10752" width="17" style="61" customWidth="1"/>
    <col min="10753" max="10753" width="27.125" style="61" customWidth="1"/>
    <col min="10754" max="10754" width="23.375" style="61" customWidth="1"/>
    <col min="10755" max="10755" width="22.625" style="61" customWidth="1"/>
    <col min="10756" max="10757" width="3.375" style="61" bestFit="1" customWidth="1"/>
    <col min="10758" max="10758" width="10.625" style="61" customWidth="1"/>
    <col min="10759" max="10759" width="21.125" style="61" customWidth="1"/>
    <col min="10760" max="10760" width="22.125" style="61" customWidth="1"/>
    <col min="10761" max="10761" width="2.875" style="61" bestFit="1" customWidth="1"/>
    <col min="10762" max="10762" width="3.375" style="61" bestFit="1" customWidth="1"/>
    <col min="10763" max="10763" width="10.375" style="61" customWidth="1"/>
    <col min="10764" max="10764" width="10.5" style="61" customWidth="1"/>
    <col min="10765" max="10765" width="20.625" style="61" customWidth="1"/>
    <col min="10766" max="10766" width="24.125" style="61" customWidth="1"/>
    <col min="10767" max="10767" width="12.125" style="61" customWidth="1"/>
    <col min="10768" max="10768" width="11.125" style="61" bestFit="1" customWidth="1"/>
    <col min="10769" max="10769" width="10.5" style="61" customWidth="1"/>
    <col min="10770" max="10770" width="17" style="61" customWidth="1"/>
    <col min="10771" max="10771" width="4.125" style="61" customWidth="1"/>
    <col min="10772" max="11005" width="1.5" style="61"/>
    <col min="11006" max="11006" width="2.875" style="61" customWidth="1"/>
    <col min="11007" max="11007" width="4.125" style="61" customWidth="1"/>
    <col min="11008" max="11008" width="17" style="61" customWidth="1"/>
    <col min="11009" max="11009" width="27.125" style="61" customWidth="1"/>
    <col min="11010" max="11010" width="23.375" style="61" customWidth="1"/>
    <col min="11011" max="11011" width="22.625" style="61" customWidth="1"/>
    <col min="11012" max="11013" width="3.375" style="61" bestFit="1" customWidth="1"/>
    <col min="11014" max="11014" width="10.625" style="61" customWidth="1"/>
    <col min="11015" max="11015" width="21.125" style="61" customWidth="1"/>
    <col min="11016" max="11016" width="22.125" style="61" customWidth="1"/>
    <col min="11017" max="11017" width="2.875" style="61" bestFit="1" customWidth="1"/>
    <col min="11018" max="11018" width="3.375" style="61" bestFit="1" customWidth="1"/>
    <col min="11019" max="11019" width="10.375" style="61" customWidth="1"/>
    <col min="11020" max="11020" width="10.5" style="61" customWidth="1"/>
    <col min="11021" max="11021" width="20.625" style="61" customWidth="1"/>
    <col min="11022" max="11022" width="24.125" style="61" customWidth="1"/>
    <col min="11023" max="11023" width="12.125" style="61" customWidth="1"/>
    <col min="11024" max="11024" width="11.125" style="61" bestFit="1" customWidth="1"/>
    <col min="11025" max="11025" width="10.5" style="61" customWidth="1"/>
    <col min="11026" max="11026" width="17" style="61" customWidth="1"/>
    <col min="11027" max="11027" width="4.125" style="61" customWidth="1"/>
    <col min="11028" max="11261" width="1.5" style="61"/>
    <col min="11262" max="11262" width="2.875" style="61" customWidth="1"/>
    <col min="11263" max="11263" width="4.125" style="61" customWidth="1"/>
    <col min="11264" max="11264" width="17" style="61" customWidth="1"/>
    <col min="11265" max="11265" width="27.125" style="61" customWidth="1"/>
    <col min="11266" max="11266" width="23.375" style="61" customWidth="1"/>
    <col min="11267" max="11267" width="22.625" style="61" customWidth="1"/>
    <col min="11268" max="11269" width="3.375" style="61" bestFit="1" customWidth="1"/>
    <col min="11270" max="11270" width="10.625" style="61" customWidth="1"/>
    <col min="11271" max="11271" width="21.125" style="61" customWidth="1"/>
    <col min="11272" max="11272" width="22.125" style="61" customWidth="1"/>
    <col min="11273" max="11273" width="2.875" style="61" bestFit="1" customWidth="1"/>
    <col min="11274" max="11274" width="3.375" style="61" bestFit="1" customWidth="1"/>
    <col min="11275" max="11275" width="10.375" style="61" customWidth="1"/>
    <col min="11276" max="11276" width="10.5" style="61" customWidth="1"/>
    <col min="11277" max="11277" width="20.625" style="61" customWidth="1"/>
    <col min="11278" max="11278" width="24.125" style="61" customWidth="1"/>
    <col min="11279" max="11279" width="12.125" style="61" customWidth="1"/>
    <col min="11280" max="11280" width="11.125" style="61" bestFit="1" customWidth="1"/>
    <col min="11281" max="11281" width="10.5" style="61" customWidth="1"/>
    <col min="11282" max="11282" width="17" style="61" customWidth="1"/>
    <col min="11283" max="11283" width="4.125" style="61" customWidth="1"/>
    <col min="11284" max="11517" width="1.5" style="61"/>
    <col min="11518" max="11518" width="2.875" style="61" customWidth="1"/>
    <col min="11519" max="11519" width="4.125" style="61" customWidth="1"/>
    <col min="11520" max="11520" width="17" style="61" customWidth="1"/>
    <col min="11521" max="11521" width="27.125" style="61" customWidth="1"/>
    <col min="11522" max="11522" width="23.375" style="61" customWidth="1"/>
    <col min="11523" max="11523" width="22.625" style="61" customWidth="1"/>
    <col min="11524" max="11525" width="3.375" style="61" bestFit="1" customWidth="1"/>
    <col min="11526" max="11526" width="10.625" style="61" customWidth="1"/>
    <col min="11527" max="11527" width="21.125" style="61" customWidth="1"/>
    <col min="11528" max="11528" width="22.125" style="61" customWidth="1"/>
    <col min="11529" max="11529" width="2.875" style="61" bestFit="1" customWidth="1"/>
    <col min="11530" max="11530" width="3.375" style="61" bestFit="1" customWidth="1"/>
    <col min="11531" max="11531" width="10.375" style="61" customWidth="1"/>
    <col min="11532" max="11532" width="10.5" style="61" customWidth="1"/>
    <col min="11533" max="11533" width="20.625" style="61" customWidth="1"/>
    <col min="11534" max="11534" width="24.125" style="61" customWidth="1"/>
    <col min="11535" max="11535" width="12.125" style="61" customWidth="1"/>
    <col min="11536" max="11536" width="11.125" style="61" bestFit="1" customWidth="1"/>
    <col min="11537" max="11537" width="10.5" style="61" customWidth="1"/>
    <col min="11538" max="11538" width="17" style="61" customWidth="1"/>
    <col min="11539" max="11539" width="4.125" style="61" customWidth="1"/>
    <col min="11540" max="11773" width="1.5" style="61"/>
    <col min="11774" max="11774" width="2.875" style="61" customWidth="1"/>
    <col min="11775" max="11775" width="4.125" style="61" customWidth="1"/>
    <col min="11776" max="11776" width="17" style="61" customWidth="1"/>
    <col min="11777" max="11777" width="27.125" style="61" customWidth="1"/>
    <col min="11778" max="11778" width="23.375" style="61" customWidth="1"/>
    <col min="11779" max="11779" width="22.625" style="61" customWidth="1"/>
    <col min="11780" max="11781" width="3.375" style="61" bestFit="1" customWidth="1"/>
    <col min="11782" max="11782" width="10.625" style="61" customWidth="1"/>
    <col min="11783" max="11783" width="21.125" style="61" customWidth="1"/>
    <col min="11784" max="11784" width="22.125" style="61" customWidth="1"/>
    <col min="11785" max="11785" width="2.875" style="61" bestFit="1" customWidth="1"/>
    <col min="11786" max="11786" width="3.375" style="61" bestFit="1" customWidth="1"/>
    <col min="11787" max="11787" width="10.375" style="61" customWidth="1"/>
    <col min="11788" max="11788" width="10.5" style="61" customWidth="1"/>
    <col min="11789" max="11789" width="20.625" style="61" customWidth="1"/>
    <col min="11790" max="11790" width="24.125" style="61" customWidth="1"/>
    <col min="11791" max="11791" width="12.125" style="61" customWidth="1"/>
    <col min="11792" max="11792" width="11.125" style="61" bestFit="1" customWidth="1"/>
    <col min="11793" max="11793" width="10.5" style="61" customWidth="1"/>
    <col min="11794" max="11794" width="17" style="61" customWidth="1"/>
    <col min="11795" max="11795" width="4.125" style="61" customWidth="1"/>
    <col min="11796" max="12029" width="1.5" style="61"/>
    <col min="12030" max="12030" width="2.875" style="61" customWidth="1"/>
    <col min="12031" max="12031" width="4.125" style="61" customWidth="1"/>
    <col min="12032" max="12032" width="17" style="61" customWidth="1"/>
    <col min="12033" max="12033" width="27.125" style="61" customWidth="1"/>
    <col min="12034" max="12034" width="23.375" style="61" customWidth="1"/>
    <col min="12035" max="12035" width="22.625" style="61" customWidth="1"/>
    <col min="12036" max="12037" width="3.375" style="61" bestFit="1" customWidth="1"/>
    <col min="12038" max="12038" width="10.625" style="61" customWidth="1"/>
    <col min="12039" max="12039" width="21.125" style="61" customWidth="1"/>
    <col min="12040" max="12040" width="22.125" style="61" customWidth="1"/>
    <col min="12041" max="12041" width="2.875" style="61" bestFit="1" customWidth="1"/>
    <col min="12042" max="12042" width="3.375" style="61" bestFit="1" customWidth="1"/>
    <col min="12043" max="12043" width="10.375" style="61" customWidth="1"/>
    <col min="12044" max="12044" width="10.5" style="61" customWidth="1"/>
    <col min="12045" max="12045" width="20.625" style="61" customWidth="1"/>
    <col min="12046" max="12046" width="24.125" style="61" customWidth="1"/>
    <col min="12047" max="12047" width="12.125" style="61" customWidth="1"/>
    <col min="12048" max="12048" width="11.125" style="61" bestFit="1" customWidth="1"/>
    <col min="12049" max="12049" width="10.5" style="61" customWidth="1"/>
    <col min="12050" max="12050" width="17" style="61" customWidth="1"/>
    <col min="12051" max="12051" width="4.125" style="61" customWidth="1"/>
    <col min="12052" max="12285" width="1.5" style="61"/>
    <col min="12286" max="12286" width="2.875" style="61" customWidth="1"/>
    <col min="12287" max="12287" width="4.125" style="61" customWidth="1"/>
    <col min="12288" max="12288" width="17" style="61" customWidth="1"/>
    <col min="12289" max="12289" width="27.125" style="61" customWidth="1"/>
    <col min="12290" max="12290" width="23.375" style="61" customWidth="1"/>
    <col min="12291" max="12291" width="22.625" style="61" customWidth="1"/>
    <col min="12292" max="12293" width="3.375" style="61" bestFit="1" customWidth="1"/>
    <col min="12294" max="12294" width="10.625" style="61" customWidth="1"/>
    <col min="12295" max="12295" width="21.125" style="61" customWidth="1"/>
    <col min="12296" max="12296" width="22.125" style="61" customWidth="1"/>
    <col min="12297" max="12297" width="2.875" style="61" bestFit="1" customWidth="1"/>
    <col min="12298" max="12298" width="3.375" style="61" bestFit="1" customWidth="1"/>
    <col min="12299" max="12299" width="10.375" style="61" customWidth="1"/>
    <col min="12300" max="12300" width="10.5" style="61" customWidth="1"/>
    <col min="12301" max="12301" width="20.625" style="61" customWidth="1"/>
    <col min="12302" max="12302" width="24.125" style="61" customWidth="1"/>
    <col min="12303" max="12303" width="12.125" style="61" customWidth="1"/>
    <col min="12304" max="12304" width="11.125" style="61" bestFit="1" customWidth="1"/>
    <col min="12305" max="12305" width="10.5" style="61" customWidth="1"/>
    <col min="12306" max="12306" width="17" style="61" customWidth="1"/>
    <col min="12307" max="12307" width="4.125" style="61" customWidth="1"/>
    <col min="12308" max="12541" width="1.5" style="61"/>
    <col min="12542" max="12542" width="2.875" style="61" customWidth="1"/>
    <col min="12543" max="12543" width="4.125" style="61" customWidth="1"/>
    <col min="12544" max="12544" width="17" style="61" customWidth="1"/>
    <col min="12545" max="12545" width="27.125" style="61" customWidth="1"/>
    <col min="12546" max="12546" width="23.375" style="61" customWidth="1"/>
    <col min="12547" max="12547" width="22.625" style="61" customWidth="1"/>
    <col min="12548" max="12549" width="3.375" style="61" bestFit="1" customWidth="1"/>
    <col min="12550" max="12550" width="10.625" style="61" customWidth="1"/>
    <col min="12551" max="12551" width="21.125" style="61" customWidth="1"/>
    <col min="12552" max="12552" width="22.125" style="61" customWidth="1"/>
    <col min="12553" max="12553" width="2.875" style="61" bestFit="1" customWidth="1"/>
    <col min="12554" max="12554" width="3.375" style="61" bestFit="1" customWidth="1"/>
    <col min="12555" max="12555" width="10.375" style="61" customWidth="1"/>
    <col min="12556" max="12556" width="10.5" style="61" customWidth="1"/>
    <col min="12557" max="12557" width="20.625" style="61" customWidth="1"/>
    <col min="12558" max="12558" width="24.125" style="61" customWidth="1"/>
    <col min="12559" max="12559" width="12.125" style="61" customWidth="1"/>
    <col min="12560" max="12560" width="11.125" style="61" bestFit="1" customWidth="1"/>
    <col min="12561" max="12561" width="10.5" style="61" customWidth="1"/>
    <col min="12562" max="12562" width="17" style="61" customWidth="1"/>
    <col min="12563" max="12563" width="4.125" style="61" customWidth="1"/>
    <col min="12564" max="12797" width="1.5" style="61"/>
    <col min="12798" max="12798" width="2.875" style="61" customWidth="1"/>
    <col min="12799" max="12799" width="4.125" style="61" customWidth="1"/>
    <col min="12800" max="12800" width="17" style="61" customWidth="1"/>
    <col min="12801" max="12801" width="27.125" style="61" customWidth="1"/>
    <col min="12802" max="12802" width="23.375" style="61" customWidth="1"/>
    <col min="12803" max="12803" width="22.625" style="61" customWidth="1"/>
    <col min="12804" max="12805" width="3.375" style="61" bestFit="1" customWidth="1"/>
    <col min="12806" max="12806" width="10.625" style="61" customWidth="1"/>
    <col min="12807" max="12807" width="21.125" style="61" customWidth="1"/>
    <col min="12808" max="12808" width="22.125" style="61" customWidth="1"/>
    <col min="12809" max="12809" width="2.875" style="61" bestFit="1" customWidth="1"/>
    <col min="12810" max="12810" width="3.375" style="61" bestFit="1" customWidth="1"/>
    <col min="12811" max="12811" width="10.375" style="61" customWidth="1"/>
    <col min="12812" max="12812" width="10.5" style="61" customWidth="1"/>
    <col min="12813" max="12813" width="20.625" style="61" customWidth="1"/>
    <col min="12814" max="12814" width="24.125" style="61" customWidth="1"/>
    <col min="12815" max="12815" width="12.125" style="61" customWidth="1"/>
    <col min="12816" max="12816" width="11.125" style="61" bestFit="1" customWidth="1"/>
    <col min="12817" max="12817" width="10.5" style="61" customWidth="1"/>
    <col min="12818" max="12818" width="17" style="61" customWidth="1"/>
    <col min="12819" max="12819" width="4.125" style="61" customWidth="1"/>
    <col min="12820" max="13053" width="1.5" style="61"/>
    <col min="13054" max="13054" width="2.875" style="61" customWidth="1"/>
    <col min="13055" max="13055" width="4.125" style="61" customWidth="1"/>
    <col min="13056" max="13056" width="17" style="61" customWidth="1"/>
    <col min="13057" max="13057" width="27.125" style="61" customWidth="1"/>
    <col min="13058" max="13058" width="23.375" style="61" customWidth="1"/>
    <col min="13059" max="13059" width="22.625" style="61" customWidth="1"/>
    <col min="13060" max="13061" width="3.375" style="61" bestFit="1" customWidth="1"/>
    <col min="13062" max="13062" width="10.625" style="61" customWidth="1"/>
    <col min="13063" max="13063" width="21.125" style="61" customWidth="1"/>
    <col min="13064" max="13064" width="22.125" style="61" customWidth="1"/>
    <col min="13065" max="13065" width="2.875" style="61" bestFit="1" customWidth="1"/>
    <col min="13066" max="13066" width="3.375" style="61" bestFit="1" customWidth="1"/>
    <col min="13067" max="13067" width="10.375" style="61" customWidth="1"/>
    <col min="13068" max="13068" width="10.5" style="61" customWidth="1"/>
    <col min="13069" max="13069" width="20.625" style="61" customWidth="1"/>
    <col min="13070" max="13070" width="24.125" style="61" customWidth="1"/>
    <col min="13071" max="13071" width="12.125" style="61" customWidth="1"/>
    <col min="13072" max="13072" width="11.125" style="61" bestFit="1" customWidth="1"/>
    <col min="13073" max="13073" width="10.5" style="61" customWidth="1"/>
    <col min="13074" max="13074" width="17" style="61" customWidth="1"/>
    <col min="13075" max="13075" width="4.125" style="61" customWidth="1"/>
    <col min="13076" max="13309" width="1.5" style="61"/>
    <col min="13310" max="13310" width="2.875" style="61" customWidth="1"/>
    <col min="13311" max="13311" width="4.125" style="61" customWidth="1"/>
    <col min="13312" max="13312" width="17" style="61" customWidth="1"/>
    <col min="13313" max="13313" width="27.125" style="61" customWidth="1"/>
    <col min="13314" max="13314" width="23.375" style="61" customWidth="1"/>
    <col min="13315" max="13315" width="22.625" style="61" customWidth="1"/>
    <col min="13316" max="13317" width="3.375" style="61" bestFit="1" customWidth="1"/>
    <col min="13318" max="13318" width="10.625" style="61" customWidth="1"/>
    <col min="13319" max="13319" width="21.125" style="61" customWidth="1"/>
    <col min="13320" max="13320" width="22.125" style="61" customWidth="1"/>
    <col min="13321" max="13321" width="2.875" style="61" bestFit="1" customWidth="1"/>
    <col min="13322" max="13322" width="3.375" style="61" bestFit="1" customWidth="1"/>
    <col min="13323" max="13323" width="10.375" style="61" customWidth="1"/>
    <col min="13324" max="13324" width="10.5" style="61" customWidth="1"/>
    <col min="13325" max="13325" width="20.625" style="61" customWidth="1"/>
    <col min="13326" max="13326" width="24.125" style="61" customWidth="1"/>
    <col min="13327" max="13327" width="12.125" style="61" customWidth="1"/>
    <col min="13328" max="13328" width="11.125" style="61" bestFit="1" customWidth="1"/>
    <col min="13329" max="13329" width="10.5" style="61" customWidth="1"/>
    <col min="13330" max="13330" width="17" style="61" customWidth="1"/>
    <col min="13331" max="13331" width="4.125" style="61" customWidth="1"/>
    <col min="13332" max="13565" width="1.5" style="61"/>
    <col min="13566" max="13566" width="2.875" style="61" customWidth="1"/>
    <col min="13567" max="13567" width="4.125" style="61" customWidth="1"/>
    <col min="13568" max="13568" width="17" style="61" customWidth="1"/>
    <col min="13569" max="13569" width="27.125" style="61" customWidth="1"/>
    <col min="13570" max="13570" width="23.375" style="61" customWidth="1"/>
    <col min="13571" max="13571" width="22.625" style="61" customWidth="1"/>
    <col min="13572" max="13573" width="3.375" style="61" bestFit="1" customWidth="1"/>
    <col min="13574" max="13574" width="10.625" style="61" customWidth="1"/>
    <col min="13575" max="13575" width="21.125" style="61" customWidth="1"/>
    <col min="13576" max="13576" width="22.125" style="61" customWidth="1"/>
    <col min="13577" max="13577" width="2.875" style="61" bestFit="1" customWidth="1"/>
    <col min="13578" max="13578" width="3.375" style="61" bestFit="1" customWidth="1"/>
    <col min="13579" max="13579" width="10.375" style="61" customWidth="1"/>
    <col min="13580" max="13580" width="10.5" style="61" customWidth="1"/>
    <col min="13581" max="13581" width="20.625" style="61" customWidth="1"/>
    <col min="13582" max="13582" width="24.125" style="61" customWidth="1"/>
    <col min="13583" max="13583" width="12.125" style="61" customWidth="1"/>
    <col min="13584" max="13584" width="11.125" style="61" bestFit="1" customWidth="1"/>
    <col min="13585" max="13585" width="10.5" style="61" customWidth="1"/>
    <col min="13586" max="13586" width="17" style="61" customWidth="1"/>
    <col min="13587" max="13587" width="4.125" style="61" customWidth="1"/>
    <col min="13588" max="13821" width="1.5" style="61"/>
    <col min="13822" max="13822" width="2.875" style="61" customWidth="1"/>
    <col min="13823" max="13823" width="4.125" style="61" customWidth="1"/>
    <col min="13824" max="13824" width="17" style="61" customWidth="1"/>
    <col min="13825" max="13825" width="27.125" style="61" customWidth="1"/>
    <col min="13826" max="13826" width="23.375" style="61" customWidth="1"/>
    <col min="13827" max="13827" width="22.625" style="61" customWidth="1"/>
    <col min="13828" max="13829" width="3.375" style="61" bestFit="1" customWidth="1"/>
    <col min="13830" max="13830" width="10.625" style="61" customWidth="1"/>
    <col min="13831" max="13831" width="21.125" style="61" customWidth="1"/>
    <col min="13832" max="13832" width="22.125" style="61" customWidth="1"/>
    <col min="13833" max="13833" width="2.875" style="61" bestFit="1" customWidth="1"/>
    <col min="13834" max="13834" width="3.375" style="61" bestFit="1" customWidth="1"/>
    <col min="13835" max="13835" width="10.375" style="61" customWidth="1"/>
    <col min="13836" max="13836" width="10.5" style="61" customWidth="1"/>
    <col min="13837" max="13837" width="20.625" style="61" customWidth="1"/>
    <col min="13838" max="13838" width="24.125" style="61" customWidth="1"/>
    <col min="13839" max="13839" width="12.125" style="61" customWidth="1"/>
    <col min="13840" max="13840" width="11.125" style="61" bestFit="1" customWidth="1"/>
    <col min="13841" max="13841" width="10.5" style="61" customWidth="1"/>
    <col min="13842" max="13842" width="17" style="61" customWidth="1"/>
    <col min="13843" max="13843" width="4.125" style="61" customWidth="1"/>
    <col min="13844" max="14077" width="1.5" style="61"/>
    <col min="14078" max="14078" width="2.875" style="61" customWidth="1"/>
    <col min="14079" max="14079" width="4.125" style="61" customWidth="1"/>
    <col min="14080" max="14080" width="17" style="61" customWidth="1"/>
    <col min="14081" max="14081" width="27.125" style="61" customWidth="1"/>
    <col min="14082" max="14082" width="23.375" style="61" customWidth="1"/>
    <col min="14083" max="14083" width="22.625" style="61" customWidth="1"/>
    <col min="14084" max="14085" width="3.375" style="61" bestFit="1" customWidth="1"/>
    <col min="14086" max="14086" width="10.625" style="61" customWidth="1"/>
    <col min="14087" max="14087" width="21.125" style="61" customWidth="1"/>
    <col min="14088" max="14088" width="22.125" style="61" customWidth="1"/>
    <col min="14089" max="14089" width="2.875" style="61" bestFit="1" customWidth="1"/>
    <col min="14090" max="14090" width="3.375" style="61" bestFit="1" customWidth="1"/>
    <col min="14091" max="14091" width="10.375" style="61" customWidth="1"/>
    <col min="14092" max="14092" width="10.5" style="61" customWidth="1"/>
    <col min="14093" max="14093" width="20.625" style="61" customWidth="1"/>
    <col min="14094" max="14094" width="24.125" style="61" customWidth="1"/>
    <col min="14095" max="14095" width="12.125" style="61" customWidth="1"/>
    <col min="14096" max="14096" width="11.125" style="61" bestFit="1" customWidth="1"/>
    <col min="14097" max="14097" width="10.5" style="61" customWidth="1"/>
    <col min="14098" max="14098" width="17" style="61" customWidth="1"/>
    <col min="14099" max="14099" width="4.125" style="61" customWidth="1"/>
    <col min="14100" max="14333" width="1.5" style="61"/>
    <col min="14334" max="14334" width="2.875" style="61" customWidth="1"/>
    <col min="14335" max="14335" width="4.125" style="61" customWidth="1"/>
    <col min="14336" max="14336" width="17" style="61" customWidth="1"/>
    <col min="14337" max="14337" width="27.125" style="61" customWidth="1"/>
    <col min="14338" max="14338" width="23.375" style="61" customWidth="1"/>
    <col min="14339" max="14339" width="22.625" style="61" customWidth="1"/>
    <col min="14340" max="14341" width="3.375" style="61" bestFit="1" customWidth="1"/>
    <col min="14342" max="14342" width="10.625" style="61" customWidth="1"/>
    <col min="14343" max="14343" width="21.125" style="61" customWidth="1"/>
    <col min="14344" max="14344" width="22.125" style="61" customWidth="1"/>
    <col min="14345" max="14345" width="2.875" style="61" bestFit="1" customWidth="1"/>
    <col min="14346" max="14346" width="3.375" style="61" bestFit="1" customWidth="1"/>
    <col min="14347" max="14347" width="10.375" style="61" customWidth="1"/>
    <col min="14348" max="14348" width="10.5" style="61" customWidth="1"/>
    <col min="14349" max="14349" width="20.625" style="61" customWidth="1"/>
    <col min="14350" max="14350" width="24.125" style="61" customWidth="1"/>
    <col min="14351" max="14351" width="12.125" style="61" customWidth="1"/>
    <col min="14352" max="14352" width="11.125" style="61" bestFit="1" customWidth="1"/>
    <col min="14353" max="14353" width="10.5" style="61" customWidth="1"/>
    <col min="14354" max="14354" width="17" style="61" customWidth="1"/>
    <col min="14355" max="14355" width="4.125" style="61" customWidth="1"/>
    <col min="14356" max="14589" width="1.5" style="61"/>
    <col min="14590" max="14590" width="2.875" style="61" customWidth="1"/>
    <col min="14591" max="14591" width="4.125" style="61" customWidth="1"/>
    <col min="14592" max="14592" width="17" style="61" customWidth="1"/>
    <col min="14593" max="14593" width="27.125" style="61" customWidth="1"/>
    <col min="14594" max="14594" width="23.375" style="61" customWidth="1"/>
    <col min="14595" max="14595" width="22.625" style="61" customWidth="1"/>
    <col min="14596" max="14597" width="3.375" style="61" bestFit="1" customWidth="1"/>
    <col min="14598" max="14598" width="10.625" style="61" customWidth="1"/>
    <col min="14599" max="14599" width="21.125" style="61" customWidth="1"/>
    <col min="14600" max="14600" width="22.125" style="61" customWidth="1"/>
    <col min="14601" max="14601" width="2.875" style="61" bestFit="1" customWidth="1"/>
    <col min="14602" max="14602" width="3.375" style="61" bestFit="1" customWidth="1"/>
    <col min="14603" max="14603" width="10.375" style="61" customWidth="1"/>
    <col min="14604" max="14604" width="10.5" style="61" customWidth="1"/>
    <col min="14605" max="14605" width="20.625" style="61" customWidth="1"/>
    <col min="14606" max="14606" width="24.125" style="61" customWidth="1"/>
    <col min="14607" max="14607" width="12.125" style="61" customWidth="1"/>
    <col min="14608" max="14608" width="11.125" style="61" bestFit="1" customWidth="1"/>
    <col min="14609" max="14609" width="10.5" style="61" customWidth="1"/>
    <col min="14610" max="14610" width="17" style="61" customWidth="1"/>
    <col min="14611" max="14611" width="4.125" style="61" customWidth="1"/>
    <col min="14612" max="14845" width="1.5" style="61"/>
    <col min="14846" max="14846" width="2.875" style="61" customWidth="1"/>
    <col min="14847" max="14847" width="4.125" style="61" customWidth="1"/>
    <col min="14848" max="14848" width="17" style="61" customWidth="1"/>
    <col min="14849" max="14849" width="27.125" style="61" customWidth="1"/>
    <col min="14850" max="14850" width="23.375" style="61" customWidth="1"/>
    <col min="14851" max="14851" width="22.625" style="61" customWidth="1"/>
    <col min="14852" max="14853" width="3.375" style="61" bestFit="1" customWidth="1"/>
    <col min="14854" max="14854" width="10.625" style="61" customWidth="1"/>
    <col min="14855" max="14855" width="21.125" style="61" customWidth="1"/>
    <col min="14856" max="14856" width="22.125" style="61" customWidth="1"/>
    <col min="14857" max="14857" width="2.875" style="61" bestFit="1" customWidth="1"/>
    <col min="14858" max="14858" width="3.375" style="61" bestFit="1" customWidth="1"/>
    <col min="14859" max="14859" width="10.375" style="61" customWidth="1"/>
    <col min="14860" max="14860" width="10.5" style="61" customWidth="1"/>
    <col min="14861" max="14861" width="20.625" style="61" customWidth="1"/>
    <col min="14862" max="14862" width="24.125" style="61" customWidth="1"/>
    <col min="14863" max="14863" width="12.125" style="61" customWidth="1"/>
    <col min="14864" max="14864" width="11.125" style="61" bestFit="1" customWidth="1"/>
    <col min="14865" max="14865" width="10.5" style="61" customWidth="1"/>
    <col min="14866" max="14866" width="17" style="61" customWidth="1"/>
    <col min="14867" max="14867" width="4.125" style="61" customWidth="1"/>
    <col min="14868" max="15101" width="1.5" style="61"/>
    <col min="15102" max="15102" width="2.875" style="61" customWidth="1"/>
    <col min="15103" max="15103" width="4.125" style="61" customWidth="1"/>
    <col min="15104" max="15104" width="17" style="61" customWidth="1"/>
    <col min="15105" max="15105" width="27.125" style="61" customWidth="1"/>
    <col min="15106" max="15106" width="23.375" style="61" customWidth="1"/>
    <col min="15107" max="15107" width="22.625" style="61" customWidth="1"/>
    <col min="15108" max="15109" width="3.375" style="61" bestFit="1" customWidth="1"/>
    <col min="15110" max="15110" width="10.625" style="61" customWidth="1"/>
    <col min="15111" max="15111" width="21.125" style="61" customWidth="1"/>
    <col min="15112" max="15112" width="22.125" style="61" customWidth="1"/>
    <col min="15113" max="15113" width="2.875" style="61" bestFit="1" customWidth="1"/>
    <col min="15114" max="15114" width="3.375" style="61" bestFit="1" customWidth="1"/>
    <col min="15115" max="15115" width="10.375" style="61" customWidth="1"/>
    <col min="15116" max="15116" width="10.5" style="61" customWidth="1"/>
    <col min="15117" max="15117" width="20.625" style="61" customWidth="1"/>
    <col min="15118" max="15118" width="24.125" style="61" customWidth="1"/>
    <col min="15119" max="15119" width="12.125" style="61" customWidth="1"/>
    <col min="15120" max="15120" width="11.125" style="61" bestFit="1" customWidth="1"/>
    <col min="15121" max="15121" width="10.5" style="61" customWidth="1"/>
    <col min="15122" max="15122" width="17" style="61" customWidth="1"/>
    <col min="15123" max="15123" width="4.125" style="61" customWidth="1"/>
    <col min="15124" max="15357" width="1.5" style="61"/>
    <col min="15358" max="15358" width="2.875" style="61" customWidth="1"/>
    <col min="15359" max="15359" width="4.125" style="61" customWidth="1"/>
    <col min="15360" max="15360" width="17" style="61" customWidth="1"/>
    <col min="15361" max="15361" width="27.125" style="61" customWidth="1"/>
    <col min="15362" max="15362" width="23.375" style="61" customWidth="1"/>
    <col min="15363" max="15363" width="22.625" style="61" customWidth="1"/>
    <col min="15364" max="15365" width="3.375" style="61" bestFit="1" customWidth="1"/>
    <col min="15366" max="15366" width="10.625" style="61" customWidth="1"/>
    <col min="15367" max="15367" width="21.125" style="61" customWidth="1"/>
    <col min="15368" max="15368" width="22.125" style="61" customWidth="1"/>
    <col min="15369" max="15369" width="2.875" style="61" bestFit="1" customWidth="1"/>
    <col min="15370" max="15370" width="3.375" style="61" bestFit="1" customWidth="1"/>
    <col min="15371" max="15371" width="10.375" style="61" customWidth="1"/>
    <col min="15372" max="15372" width="10.5" style="61" customWidth="1"/>
    <col min="15373" max="15373" width="20.625" style="61" customWidth="1"/>
    <col min="15374" max="15374" width="24.125" style="61" customWidth="1"/>
    <col min="15375" max="15375" width="12.125" style="61" customWidth="1"/>
    <col min="15376" max="15376" width="11.125" style="61" bestFit="1" customWidth="1"/>
    <col min="15377" max="15377" width="10.5" style="61" customWidth="1"/>
    <col min="15378" max="15378" width="17" style="61" customWidth="1"/>
    <col min="15379" max="15379" width="4.125" style="61" customWidth="1"/>
    <col min="15380" max="15613" width="1.5" style="61"/>
    <col min="15614" max="15614" width="2.875" style="61" customWidth="1"/>
    <col min="15615" max="15615" width="4.125" style="61" customWidth="1"/>
    <col min="15616" max="15616" width="17" style="61" customWidth="1"/>
    <col min="15617" max="15617" width="27.125" style="61" customWidth="1"/>
    <col min="15618" max="15618" width="23.375" style="61" customWidth="1"/>
    <col min="15619" max="15619" width="22.625" style="61" customWidth="1"/>
    <col min="15620" max="15621" width="3.375" style="61" bestFit="1" customWidth="1"/>
    <col min="15622" max="15622" width="10.625" style="61" customWidth="1"/>
    <col min="15623" max="15623" width="21.125" style="61" customWidth="1"/>
    <col min="15624" max="15624" width="22.125" style="61" customWidth="1"/>
    <col min="15625" max="15625" width="2.875" style="61" bestFit="1" customWidth="1"/>
    <col min="15626" max="15626" width="3.375" style="61" bestFit="1" customWidth="1"/>
    <col min="15627" max="15627" width="10.375" style="61" customWidth="1"/>
    <col min="15628" max="15628" width="10.5" style="61" customWidth="1"/>
    <col min="15629" max="15629" width="20.625" style="61" customWidth="1"/>
    <col min="15630" max="15630" width="24.125" style="61" customWidth="1"/>
    <col min="15631" max="15631" width="12.125" style="61" customWidth="1"/>
    <col min="15632" max="15632" width="11.125" style="61" bestFit="1" customWidth="1"/>
    <col min="15633" max="15633" width="10.5" style="61" customWidth="1"/>
    <col min="15634" max="15634" width="17" style="61" customWidth="1"/>
    <col min="15635" max="15635" width="4.125" style="61" customWidth="1"/>
    <col min="15636" max="15869" width="1.5" style="61"/>
    <col min="15870" max="15870" width="2.875" style="61" customWidth="1"/>
    <col min="15871" max="15871" width="4.125" style="61" customWidth="1"/>
    <col min="15872" max="15872" width="17" style="61" customWidth="1"/>
    <col min="15873" max="15873" width="27.125" style="61" customWidth="1"/>
    <col min="15874" max="15874" width="23.375" style="61" customWidth="1"/>
    <col min="15875" max="15875" width="22.625" style="61" customWidth="1"/>
    <col min="15876" max="15877" width="3.375" style="61" bestFit="1" customWidth="1"/>
    <col min="15878" max="15878" width="10.625" style="61" customWidth="1"/>
    <col min="15879" max="15879" width="21.125" style="61" customWidth="1"/>
    <col min="15880" max="15880" width="22.125" style="61" customWidth="1"/>
    <col min="15881" max="15881" width="2.875" style="61" bestFit="1" customWidth="1"/>
    <col min="15882" max="15882" width="3.375" style="61" bestFit="1" customWidth="1"/>
    <col min="15883" max="15883" width="10.375" style="61" customWidth="1"/>
    <col min="15884" max="15884" width="10.5" style="61" customWidth="1"/>
    <col min="15885" max="15885" width="20.625" style="61" customWidth="1"/>
    <col min="15886" max="15886" width="24.125" style="61" customWidth="1"/>
    <col min="15887" max="15887" width="12.125" style="61" customWidth="1"/>
    <col min="15888" max="15888" width="11.125" style="61" bestFit="1" customWidth="1"/>
    <col min="15889" max="15889" width="10.5" style="61" customWidth="1"/>
    <col min="15890" max="15890" width="17" style="61" customWidth="1"/>
    <col min="15891" max="15891" width="4.125" style="61" customWidth="1"/>
    <col min="15892" max="16125" width="1.5" style="61"/>
    <col min="16126" max="16126" width="2.875" style="61" customWidth="1"/>
    <col min="16127" max="16127" width="4.125" style="61" customWidth="1"/>
    <col min="16128" max="16128" width="17" style="61" customWidth="1"/>
    <col min="16129" max="16129" width="27.125" style="61" customWidth="1"/>
    <col min="16130" max="16130" width="23.375" style="61" customWidth="1"/>
    <col min="16131" max="16131" width="22.625" style="61" customWidth="1"/>
    <col min="16132" max="16133" width="3.375" style="61" bestFit="1" customWidth="1"/>
    <col min="16134" max="16134" width="10.625" style="61" customWidth="1"/>
    <col min="16135" max="16135" width="21.125" style="61" customWidth="1"/>
    <col min="16136" max="16136" width="22.125" style="61" customWidth="1"/>
    <col min="16137" max="16137" width="2.875" style="61" bestFit="1" customWidth="1"/>
    <col min="16138" max="16138" width="3.375" style="61" bestFit="1" customWidth="1"/>
    <col min="16139" max="16139" width="10.375" style="61" customWidth="1"/>
    <col min="16140" max="16140" width="10.5" style="61" customWidth="1"/>
    <col min="16141" max="16141" width="20.625" style="61" customWidth="1"/>
    <col min="16142" max="16142" width="24.125" style="61" customWidth="1"/>
    <col min="16143" max="16143" width="12.125" style="61" customWidth="1"/>
    <col min="16144" max="16144" width="11.125" style="61" bestFit="1" customWidth="1"/>
    <col min="16145" max="16145" width="10.5" style="61" customWidth="1"/>
    <col min="16146" max="16146" width="17" style="61" customWidth="1"/>
    <col min="16147" max="16147" width="4.125" style="61" customWidth="1"/>
    <col min="16148" max="16384" width="1.5" style="61"/>
  </cols>
  <sheetData>
    <row r="1" spans="1:18" ht="15" customHeight="1" x14ac:dyDescent="0.2"/>
    <row r="2" spans="1:18" ht="63" customHeight="1" x14ac:dyDescent="0.2">
      <c r="B2" s="62" t="s">
        <v>220</v>
      </c>
      <c r="C2" s="63" t="s">
        <v>265</v>
      </c>
      <c r="D2" s="88" t="s">
        <v>292</v>
      </c>
      <c r="E2" s="87"/>
      <c r="F2" s="87"/>
      <c r="G2" s="87"/>
      <c r="H2" s="87"/>
      <c r="I2" s="87"/>
      <c r="J2" s="87"/>
      <c r="K2" s="87"/>
      <c r="L2" s="87"/>
      <c r="M2" s="87"/>
      <c r="N2" s="87"/>
      <c r="O2" s="87"/>
      <c r="P2" s="87"/>
      <c r="Q2" s="99"/>
      <c r="R2" s="99"/>
    </row>
    <row r="4" spans="1:18" ht="18" customHeight="1" x14ac:dyDescent="0.2">
      <c r="B4" s="100" t="s">
        <v>111</v>
      </c>
      <c r="C4" s="100"/>
      <c r="D4" s="100"/>
      <c r="E4" s="100"/>
      <c r="F4" s="100"/>
      <c r="G4" s="100"/>
      <c r="H4" s="100"/>
      <c r="I4" s="100"/>
      <c r="J4" s="100"/>
      <c r="K4" s="100"/>
      <c r="L4" s="100"/>
      <c r="M4" s="100"/>
      <c r="N4" s="100"/>
      <c r="O4" s="100"/>
      <c r="P4" s="100"/>
      <c r="Q4" s="100"/>
      <c r="R4" s="100"/>
    </row>
    <row r="5" spans="1:18" ht="12.75" customHeight="1" x14ac:dyDescent="0.2">
      <c r="B5" s="96" t="s">
        <v>112</v>
      </c>
      <c r="C5" s="96" t="s">
        <v>113</v>
      </c>
      <c r="D5" s="96" t="s">
        <v>114</v>
      </c>
      <c r="E5" s="96" t="s">
        <v>115</v>
      </c>
      <c r="F5" s="98" t="s">
        <v>116</v>
      </c>
      <c r="G5" s="98"/>
      <c r="H5" s="98"/>
      <c r="I5" s="96" t="s">
        <v>117</v>
      </c>
      <c r="J5" s="98" t="s">
        <v>118</v>
      </c>
      <c r="K5" s="98"/>
      <c r="L5" s="98"/>
      <c r="M5" s="96" t="s">
        <v>119</v>
      </c>
      <c r="N5" s="96" t="s">
        <v>120</v>
      </c>
      <c r="O5" s="96" t="s">
        <v>121</v>
      </c>
      <c r="P5" s="96" t="s">
        <v>122</v>
      </c>
      <c r="Q5" s="96" t="s">
        <v>123</v>
      </c>
      <c r="R5" s="96" t="s">
        <v>230</v>
      </c>
    </row>
    <row r="6" spans="1:18" ht="90.75" customHeight="1" x14ac:dyDescent="0.2">
      <c r="B6" s="97"/>
      <c r="C6" s="97"/>
      <c r="D6" s="97"/>
      <c r="E6" s="97"/>
      <c r="F6" s="64" t="s">
        <v>124</v>
      </c>
      <c r="G6" s="64" t="s">
        <v>125</v>
      </c>
      <c r="H6" s="64" t="s">
        <v>126</v>
      </c>
      <c r="I6" s="97"/>
      <c r="J6" s="64" t="s">
        <v>124</v>
      </c>
      <c r="K6" s="64" t="s">
        <v>125</v>
      </c>
      <c r="L6" s="65" t="s">
        <v>126</v>
      </c>
      <c r="M6" s="97"/>
      <c r="N6" s="97"/>
      <c r="O6" s="97"/>
      <c r="P6" s="97"/>
      <c r="Q6" s="97"/>
      <c r="R6" s="97"/>
    </row>
    <row r="7" spans="1:18" ht="136.5" customHeight="1" x14ac:dyDescent="0.2">
      <c r="A7" s="66">
        <v>1</v>
      </c>
      <c r="B7" s="67" t="s">
        <v>127</v>
      </c>
      <c r="C7" s="68" t="s">
        <v>266</v>
      </c>
      <c r="D7" s="68" t="s">
        <v>195</v>
      </c>
      <c r="E7" s="68" t="s">
        <v>128</v>
      </c>
      <c r="F7" s="68">
        <v>2</v>
      </c>
      <c r="G7" s="68">
        <v>20</v>
      </c>
      <c r="H7" s="69" t="s">
        <v>129</v>
      </c>
      <c r="I7" s="70" t="s">
        <v>196</v>
      </c>
      <c r="J7" s="68">
        <v>2</v>
      </c>
      <c r="K7" s="68">
        <v>20</v>
      </c>
      <c r="L7" s="69" t="s">
        <v>130</v>
      </c>
      <c r="M7" s="67" t="s">
        <v>131</v>
      </c>
      <c r="N7" s="67" t="s">
        <v>132</v>
      </c>
      <c r="O7" s="67" t="s">
        <v>133</v>
      </c>
      <c r="P7" s="71">
        <v>43467</v>
      </c>
      <c r="Q7" s="71">
        <v>43827</v>
      </c>
      <c r="R7" s="77" t="s">
        <v>267</v>
      </c>
    </row>
    <row r="8" spans="1:18" ht="73.5" customHeight="1" x14ac:dyDescent="0.2">
      <c r="A8" s="66">
        <v>2</v>
      </c>
      <c r="B8" s="67" t="s">
        <v>127</v>
      </c>
      <c r="C8" s="68" t="s">
        <v>266</v>
      </c>
      <c r="D8" s="68" t="s">
        <v>134</v>
      </c>
      <c r="E8" s="68" t="s">
        <v>197</v>
      </c>
      <c r="F8" s="68">
        <v>2</v>
      </c>
      <c r="G8" s="68">
        <v>20</v>
      </c>
      <c r="H8" s="69" t="s">
        <v>129</v>
      </c>
      <c r="I8" s="70" t="s">
        <v>268</v>
      </c>
      <c r="J8" s="68">
        <v>2</v>
      </c>
      <c r="K8" s="68">
        <v>20</v>
      </c>
      <c r="L8" s="69" t="s">
        <v>130</v>
      </c>
      <c r="M8" s="67" t="s">
        <v>131</v>
      </c>
      <c r="N8" s="72" t="s">
        <v>135</v>
      </c>
      <c r="O8" s="67" t="s">
        <v>133</v>
      </c>
      <c r="P8" s="71">
        <v>43467</v>
      </c>
      <c r="Q8" s="71">
        <v>43827</v>
      </c>
      <c r="R8" s="77" t="s">
        <v>269</v>
      </c>
    </row>
    <row r="9" spans="1:18" ht="74.25" customHeight="1" x14ac:dyDescent="0.2">
      <c r="A9" s="66">
        <v>3</v>
      </c>
      <c r="B9" s="72" t="s">
        <v>136</v>
      </c>
      <c r="C9" s="73" t="s">
        <v>137</v>
      </c>
      <c r="D9" s="73" t="s">
        <v>138</v>
      </c>
      <c r="E9" s="73" t="s">
        <v>139</v>
      </c>
      <c r="F9" s="68">
        <v>2</v>
      </c>
      <c r="G9" s="68">
        <v>10</v>
      </c>
      <c r="H9" s="69" t="s">
        <v>130</v>
      </c>
      <c r="I9" s="74" t="s">
        <v>198</v>
      </c>
      <c r="J9" s="73">
        <v>1</v>
      </c>
      <c r="K9" s="73">
        <v>10</v>
      </c>
      <c r="L9" s="75" t="s">
        <v>130</v>
      </c>
      <c r="M9" s="72" t="s">
        <v>131</v>
      </c>
      <c r="N9" s="72" t="s">
        <v>135</v>
      </c>
      <c r="O9" s="72" t="s">
        <v>133</v>
      </c>
      <c r="P9" s="76">
        <v>43467</v>
      </c>
      <c r="Q9" s="76">
        <v>43827</v>
      </c>
      <c r="R9" s="108" t="s">
        <v>270</v>
      </c>
    </row>
    <row r="10" spans="1:18" ht="139.5" customHeight="1" x14ac:dyDescent="0.2">
      <c r="A10" s="66">
        <v>4</v>
      </c>
      <c r="B10" s="67" t="s">
        <v>140</v>
      </c>
      <c r="C10" s="68" t="s">
        <v>141</v>
      </c>
      <c r="D10" s="68" t="s">
        <v>199</v>
      </c>
      <c r="E10" s="68" t="s">
        <v>142</v>
      </c>
      <c r="F10" s="68">
        <v>2</v>
      </c>
      <c r="G10" s="68">
        <v>10</v>
      </c>
      <c r="H10" s="69" t="s">
        <v>130</v>
      </c>
      <c r="I10" s="70" t="s">
        <v>143</v>
      </c>
      <c r="J10" s="68">
        <v>1</v>
      </c>
      <c r="K10" s="68">
        <v>10</v>
      </c>
      <c r="L10" s="69" t="s">
        <v>130</v>
      </c>
      <c r="M10" s="67" t="s">
        <v>131</v>
      </c>
      <c r="N10" s="72" t="s">
        <v>135</v>
      </c>
      <c r="O10" s="67" t="s">
        <v>133</v>
      </c>
      <c r="P10" s="71">
        <v>43467</v>
      </c>
      <c r="Q10" s="71">
        <v>43827</v>
      </c>
      <c r="R10" s="77" t="s">
        <v>289</v>
      </c>
    </row>
    <row r="11" spans="1:18" ht="219" customHeight="1" x14ac:dyDescent="0.2">
      <c r="A11" s="66">
        <v>5</v>
      </c>
      <c r="B11" s="67" t="s">
        <v>144</v>
      </c>
      <c r="C11" s="68" t="s">
        <v>200</v>
      </c>
      <c r="D11" s="68" t="s">
        <v>201</v>
      </c>
      <c r="E11" s="68" t="s">
        <v>202</v>
      </c>
      <c r="F11" s="68">
        <v>2</v>
      </c>
      <c r="G11" s="68">
        <v>20</v>
      </c>
      <c r="H11" s="69" t="s">
        <v>129</v>
      </c>
      <c r="I11" s="68" t="s">
        <v>231</v>
      </c>
      <c r="J11" s="68">
        <v>1</v>
      </c>
      <c r="K11" s="68">
        <v>20</v>
      </c>
      <c r="L11" s="69" t="s">
        <v>130</v>
      </c>
      <c r="M11" s="67" t="s">
        <v>131</v>
      </c>
      <c r="N11" s="67" t="s">
        <v>271</v>
      </c>
      <c r="O11" s="67" t="s">
        <v>145</v>
      </c>
      <c r="P11" s="71">
        <v>43467</v>
      </c>
      <c r="Q11" s="71">
        <v>43827</v>
      </c>
      <c r="R11" s="77" t="s">
        <v>272</v>
      </c>
    </row>
    <row r="12" spans="1:18" ht="177.75" customHeight="1" x14ac:dyDescent="0.2">
      <c r="A12" s="66">
        <v>6</v>
      </c>
      <c r="B12" s="67" t="s">
        <v>144</v>
      </c>
      <c r="C12" s="68" t="s">
        <v>146</v>
      </c>
      <c r="D12" s="68" t="s">
        <v>147</v>
      </c>
      <c r="E12" s="68" t="s">
        <v>128</v>
      </c>
      <c r="F12" s="68">
        <v>2</v>
      </c>
      <c r="G12" s="68">
        <v>20</v>
      </c>
      <c r="H12" s="69" t="s">
        <v>130</v>
      </c>
      <c r="I12" s="68" t="s">
        <v>232</v>
      </c>
      <c r="J12" s="68">
        <v>1</v>
      </c>
      <c r="K12" s="68">
        <v>20</v>
      </c>
      <c r="L12" s="69" t="s">
        <v>130</v>
      </c>
      <c r="M12" s="67" t="s">
        <v>131</v>
      </c>
      <c r="N12" s="67" t="s">
        <v>273</v>
      </c>
      <c r="O12" s="67" t="s">
        <v>145</v>
      </c>
      <c r="P12" s="71">
        <v>43467</v>
      </c>
      <c r="Q12" s="71">
        <v>43827</v>
      </c>
      <c r="R12" s="77" t="s">
        <v>274</v>
      </c>
    </row>
    <row r="13" spans="1:18" ht="120" customHeight="1" x14ac:dyDescent="0.2">
      <c r="A13" s="66">
        <v>7</v>
      </c>
      <c r="B13" s="67" t="s">
        <v>144</v>
      </c>
      <c r="C13" s="68" t="s">
        <v>203</v>
      </c>
      <c r="D13" s="68" t="s">
        <v>204</v>
      </c>
      <c r="E13" s="68" t="s">
        <v>205</v>
      </c>
      <c r="F13" s="68">
        <v>2</v>
      </c>
      <c r="G13" s="68">
        <v>20</v>
      </c>
      <c r="H13" s="69" t="s">
        <v>129</v>
      </c>
      <c r="I13" s="68" t="s">
        <v>233</v>
      </c>
      <c r="J13" s="68">
        <v>1</v>
      </c>
      <c r="K13" s="68">
        <v>20</v>
      </c>
      <c r="L13" s="69" t="s">
        <v>130</v>
      </c>
      <c r="M13" s="67" t="s">
        <v>131</v>
      </c>
      <c r="N13" s="67" t="s">
        <v>206</v>
      </c>
      <c r="O13" s="67" t="s">
        <v>180</v>
      </c>
      <c r="P13" s="71">
        <v>43467</v>
      </c>
      <c r="Q13" s="71">
        <v>43830</v>
      </c>
      <c r="R13" s="77" t="s">
        <v>274</v>
      </c>
    </row>
    <row r="14" spans="1:18" ht="204.75" customHeight="1" x14ac:dyDescent="0.2">
      <c r="A14" s="66">
        <v>8</v>
      </c>
      <c r="B14" s="67" t="s">
        <v>144</v>
      </c>
      <c r="C14" s="68" t="s">
        <v>148</v>
      </c>
      <c r="D14" s="68" t="s">
        <v>149</v>
      </c>
      <c r="E14" s="68" t="s">
        <v>150</v>
      </c>
      <c r="F14" s="68">
        <v>2</v>
      </c>
      <c r="G14" s="68">
        <v>20</v>
      </c>
      <c r="H14" s="69" t="s">
        <v>130</v>
      </c>
      <c r="I14" s="68" t="s">
        <v>234</v>
      </c>
      <c r="J14" s="68">
        <v>1</v>
      </c>
      <c r="K14" s="68">
        <v>5</v>
      </c>
      <c r="L14" s="69" t="s">
        <v>130</v>
      </c>
      <c r="M14" s="67" t="s">
        <v>131</v>
      </c>
      <c r="N14" s="67" t="s">
        <v>151</v>
      </c>
      <c r="O14" s="67" t="s">
        <v>152</v>
      </c>
      <c r="P14" s="71">
        <v>43467</v>
      </c>
      <c r="Q14" s="71">
        <v>43827</v>
      </c>
      <c r="R14" s="77" t="s">
        <v>275</v>
      </c>
    </row>
    <row r="15" spans="1:18" ht="128.25" customHeight="1" x14ac:dyDescent="0.2">
      <c r="A15" s="66">
        <v>9</v>
      </c>
      <c r="B15" s="67" t="s">
        <v>153</v>
      </c>
      <c r="C15" s="68" t="s">
        <v>154</v>
      </c>
      <c r="D15" s="68" t="s">
        <v>276</v>
      </c>
      <c r="E15" s="68" t="s">
        <v>207</v>
      </c>
      <c r="F15" s="68">
        <v>2</v>
      </c>
      <c r="G15" s="68">
        <v>5</v>
      </c>
      <c r="H15" s="69" t="s">
        <v>130</v>
      </c>
      <c r="I15" s="68" t="s">
        <v>235</v>
      </c>
      <c r="J15" s="68">
        <v>1</v>
      </c>
      <c r="K15" s="68">
        <v>5</v>
      </c>
      <c r="L15" s="69" t="s">
        <v>130</v>
      </c>
      <c r="M15" s="67" t="s">
        <v>131</v>
      </c>
      <c r="N15" s="67" t="s">
        <v>155</v>
      </c>
      <c r="O15" s="67" t="s">
        <v>133</v>
      </c>
      <c r="P15" s="71">
        <v>43467</v>
      </c>
      <c r="Q15" s="71">
        <v>43827</v>
      </c>
      <c r="R15" s="77" t="s">
        <v>277</v>
      </c>
    </row>
    <row r="16" spans="1:18" ht="150.75" customHeight="1" x14ac:dyDescent="0.2">
      <c r="A16" s="66">
        <v>10</v>
      </c>
      <c r="B16" s="72" t="s">
        <v>153</v>
      </c>
      <c r="C16" s="68" t="s">
        <v>156</v>
      </c>
      <c r="D16" s="68" t="s">
        <v>157</v>
      </c>
      <c r="E16" s="68" t="s">
        <v>208</v>
      </c>
      <c r="F16" s="68">
        <v>2</v>
      </c>
      <c r="G16" s="68">
        <v>5</v>
      </c>
      <c r="H16" s="69" t="s">
        <v>130</v>
      </c>
      <c r="I16" s="68" t="s">
        <v>236</v>
      </c>
      <c r="J16" s="68">
        <v>1</v>
      </c>
      <c r="K16" s="68">
        <v>5</v>
      </c>
      <c r="L16" s="69" t="s">
        <v>130</v>
      </c>
      <c r="M16" s="67" t="s">
        <v>131</v>
      </c>
      <c r="N16" s="67" t="s">
        <v>155</v>
      </c>
      <c r="O16" s="67" t="s">
        <v>133</v>
      </c>
      <c r="P16" s="71">
        <v>43467</v>
      </c>
      <c r="Q16" s="71">
        <v>43827</v>
      </c>
      <c r="R16" s="77" t="s">
        <v>278</v>
      </c>
    </row>
    <row r="17" spans="1:19" ht="77.25" customHeight="1" x14ac:dyDescent="0.2">
      <c r="A17" s="66">
        <v>11</v>
      </c>
      <c r="B17" s="67" t="s">
        <v>153</v>
      </c>
      <c r="C17" s="68" t="s">
        <v>209</v>
      </c>
      <c r="D17" s="68" t="s">
        <v>158</v>
      </c>
      <c r="E17" s="68" t="s">
        <v>159</v>
      </c>
      <c r="F17" s="68">
        <v>2</v>
      </c>
      <c r="G17" s="68">
        <v>5</v>
      </c>
      <c r="H17" s="69" t="s">
        <v>130</v>
      </c>
      <c r="I17" s="68" t="s">
        <v>160</v>
      </c>
      <c r="J17" s="68">
        <v>1</v>
      </c>
      <c r="K17" s="68">
        <v>5</v>
      </c>
      <c r="L17" s="69" t="s">
        <v>130</v>
      </c>
      <c r="M17" s="67" t="s">
        <v>131</v>
      </c>
      <c r="N17" s="67" t="s">
        <v>210</v>
      </c>
      <c r="O17" s="67" t="s">
        <v>133</v>
      </c>
      <c r="P17" s="71">
        <v>43467</v>
      </c>
      <c r="Q17" s="71">
        <v>43827</v>
      </c>
      <c r="R17" s="77" t="s">
        <v>279</v>
      </c>
    </row>
    <row r="18" spans="1:19" ht="94.5" customHeight="1" x14ac:dyDescent="0.2">
      <c r="A18" s="66">
        <v>12</v>
      </c>
      <c r="B18" s="67" t="s">
        <v>161</v>
      </c>
      <c r="C18" s="68" t="s">
        <v>162</v>
      </c>
      <c r="D18" s="68" t="s">
        <v>163</v>
      </c>
      <c r="E18" s="68" t="s">
        <v>150</v>
      </c>
      <c r="F18" s="68">
        <v>2</v>
      </c>
      <c r="G18" s="68">
        <v>20</v>
      </c>
      <c r="H18" s="69" t="s">
        <v>129</v>
      </c>
      <c r="I18" s="68" t="s">
        <v>164</v>
      </c>
      <c r="J18" s="68">
        <v>1</v>
      </c>
      <c r="K18" s="68">
        <v>20</v>
      </c>
      <c r="L18" s="69" t="s">
        <v>130</v>
      </c>
      <c r="M18" s="67" t="s">
        <v>131</v>
      </c>
      <c r="N18" s="67" t="s">
        <v>280</v>
      </c>
      <c r="O18" s="67" t="s">
        <v>133</v>
      </c>
      <c r="P18" s="71">
        <v>43726</v>
      </c>
      <c r="Q18" s="71">
        <v>43830</v>
      </c>
      <c r="R18" s="77" t="s">
        <v>270</v>
      </c>
    </row>
    <row r="19" spans="1:19" ht="92.25" customHeight="1" x14ac:dyDescent="0.2">
      <c r="A19" s="66">
        <v>13</v>
      </c>
      <c r="B19" s="67" t="s">
        <v>165</v>
      </c>
      <c r="C19" s="68" t="s">
        <v>166</v>
      </c>
      <c r="D19" s="68" t="s">
        <v>167</v>
      </c>
      <c r="E19" s="68" t="s">
        <v>168</v>
      </c>
      <c r="F19" s="68">
        <v>2</v>
      </c>
      <c r="G19" s="68">
        <v>20</v>
      </c>
      <c r="H19" s="69" t="s">
        <v>129</v>
      </c>
      <c r="I19" s="68" t="s">
        <v>169</v>
      </c>
      <c r="J19" s="68">
        <v>1</v>
      </c>
      <c r="K19" s="68">
        <v>20</v>
      </c>
      <c r="L19" s="69" t="s">
        <v>130</v>
      </c>
      <c r="M19" s="67" t="s">
        <v>131</v>
      </c>
      <c r="N19" s="67" t="s">
        <v>281</v>
      </c>
      <c r="O19" s="67" t="s">
        <v>170</v>
      </c>
      <c r="P19" s="101">
        <v>43723</v>
      </c>
      <c r="Q19" s="101">
        <v>43830</v>
      </c>
      <c r="R19" s="77" t="s">
        <v>270</v>
      </c>
    </row>
    <row r="20" spans="1:19" ht="70.5" customHeight="1" x14ac:dyDescent="0.2">
      <c r="A20" s="66">
        <v>14</v>
      </c>
      <c r="B20" s="67" t="s">
        <v>165</v>
      </c>
      <c r="C20" s="68" t="s">
        <v>171</v>
      </c>
      <c r="D20" s="68" t="s">
        <v>172</v>
      </c>
      <c r="E20" s="68" t="s">
        <v>168</v>
      </c>
      <c r="F20" s="68">
        <v>2</v>
      </c>
      <c r="G20" s="68">
        <v>20</v>
      </c>
      <c r="H20" s="69" t="s">
        <v>129</v>
      </c>
      <c r="I20" s="68" t="s">
        <v>173</v>
      </c>
      <c r="J20" s="68">
        <v>1</v>
      </c>
      <c r="K20" s="68">
        <v>20</v>
      </c>
      <c r="L20" s="69" t="s">
        <v>130</v>
      </c>
      <c r="M20" s="67" t="s">
        <v>174</v>
      </c>
      <c r="N20" s="67" t="s">
        <v>175</v>
      </c>
      <c r="O20" s="67" t="s">
        <v>176</v>
      </c>
      <c r="P20" s="101">
        <v>43723</v>
      </c>
      <c r="Q20" s="101">
        <v>43830</v>
      </c>
      <c r="R20" s="77" t="s">
        <v>270</v>
      </c>
    </row>
    <row r="21" spans="1:19" ht="89.25" customHeight="1" x14ac:dyDescent="0.2">
      <c r="A21" s="66">
        <v>15</v>
      </c>
      <c r="B21" s="67" t="s">
        <v>177</v>
      </c>
      <c r="C21" s="68" t="s">
        <v>178</v>
      </c>
      <c r="D21" s="68" t="s">
        <v>282</v>
      </c>
      <c r="E21" s="68" t="s">
        <v>211</v>
      </c>
      <c r="F21" s="68">
        <v>1</v>
      </c>
      <c r="G21" s="68">
        <v>20</v>
      </c>
      <c r="H21" s="69" t="s">
        <v>130</v>
      </c>
      <c r="I21" s="68" t="s">
        <v>237</v>
      </c>
      <c r="J21" s="73">
        <v>1</v>
      </c>
      <c r="K21" s="73">
        <v>10</v>
      </c>
      <c r="L21" s="75" t="s">
        <v>130</v>
      </c>
      <c r="M21" s="67" t="s">
        <v>152</v>
      </c>
      <c r="N21" s="67" t="s">
        <v>179</v>
      </c>
      <c r="O21" s="67" t="s">
        <v>180</v>
      </c>
      <c r="P21" s="101">
        <v>43723</v>
      </c>
      <c r="Q21" s="101">
        <v>43830</v>
      </c>
      <c r="R21" s="77" t="s">
        <v>270</v>
      </c>
    </row>
    <row r="22" spans="1:19" ht="132" customHeight="1" x14ac:dyDescent="0.2">
      <c r="A22" s="66">
        <v>16</v>
      </c>
      <c r="B22" s="67" t="s">
        <v>181</v>
      </c>
      <c r="C22" s="68" t="s">
        <v>212</v>
      </c>
      <c r="D22" s="68" t="s">
        <v>182</v>
      </c>
      <c r="E22" s="68" t="s">
        <v>211</v>
      </c>
      <c r="F22" s="68">
        <v>2</v>
      </c>
      <c r="G22" s="68">
        <v>20</v>
      </c>
      <c r="H22" s="69" t="s">
        <v>129</v>
      </c>
      <c r="I22" s="68" t="s">
        <v>213</v>
      </c>
      <c r="J22" s="68">
        <v>1</v>
      </c>
      <c r="K22" s="68">
        <v>20</v>
      </c>
      <c r="L22" s="69" t="s">
        <v>130</v>
      </c>
      <c r="M22" s="67" t="s">
        <v>152</v>
      </c>
      <c r="N22" s="67" t="s">
        <v>283</v>
      </c>
      <c r="O22" s="67" t="s">
        <v>176</v>
      </c>
      <c r="P22" s="101">
        <v>43726</v>
      </c>
      <c r="Q22" s="101">
        <v>43830</v>
      </c>
      <c r="R22" s="77" t="s">
        <v>270</v>
      </c>
    </row>
    <row r="23" spans="1:19" s="79" customFormat="1" ht="119.25" customHeight="1" x14ac:dyDescent="0.2">
      <c r="A23" s="66">
        <v>17</v>
      </c>
      <c r="B23" s="102" t="s">
        <v>183</v>
      </c>
      <c r="C23" s="103" t="s">
        <v>214</v>
      </c>
      <c r="D23" s="104" t="s">
        <v>215</v>
      </c>
      <c r="E23" s="68" t="s">
        <v>211</v>
      </c>
      <c r="F23" s="68">
        <v>2</v>
      </c>
      <c r="G23" s="68">
        <v>20</v>
      </c>
      <c r="H23" s="69" t="s">
        <v>129</v>
      </c>
      <c r="I23" s="78" t="s">
        <v>216</v>
      </c>
      <c r="J23" s="68">
        <v>1</v>
      </c>
      <c r="K23" s="68">
        <v>20</v>
      </c>
      <c r="L23" s="69" t="s">
        <v>130</v>
      </c>
      <c r="M23" s="105" t="s">
        <v>174</v>
      </c>
      <c r="N23" s="106" t="s">
        <v>217</v>
      </c>
      <c r="O23" s="78" t="s">
        <v>184</v>
      </c>
      <c r="P23" s="101">
        <v>43723</v>
      </c>
      <c r="Q23" s="101">
        <v>43830</v>
      </c>
      <c r="R23" s="109" t="s">
        <v>284</v>
      </c>
      <c r="S23" s="107"/>
    </row>
    <row r="24" spans="1:19" ht="127.5" customHeight="1" x14ac:dyDescent="0.2">
      <c r="A24" s="66">
        <v>18</v>
      </c>
      <c r="B24" s="67" t="s">
        <v>185</v>
      </c>
      <c r="C24" s="67" t="s">
        <v>186</v>
      </c>
      <c r="D24" s="77" t="s">
        <v>187</v>
      </c>
      <c r="E24" s="77" t="s">
        <v>218</v>
      </c>
      <c r="F24" s="68">
        <v>1</v>
      </c>
      <c r="G24" s="68">
        <v>20</v>
      </c>
      <c r="H24" s="69" t="s">
        <v>130</v>
      </c>
      <c r="I24" s="77" t="s">
        <v>219</v>
      </c>
      <c r="J24" s="73">
        <v>1</v>
      </c>
      <c r="K24" s="73">
        <v>10</v>
      </c>
      <c r="L24" s="75" t="s">
        <v>130</v>
      </c>
      <c r="M24" s="80"/>
      <c r="N24" s="77" t="s">
        <v>188</v>
      </c>
      <c r="O24" s="105" t="s">
        <v>152</v>
      </c>
      <c r="P24" s="101">
        <v>43647</v>
      </c>
      <c r="Q24" s="101">
        <v>43830</v>
      </c>
      <c r="R24" s="109" t="s">
        <v>290</v>
      </c>
      <c r="S24" s="81"/>
    </row>
    <row r="25" spans="1:19" x14ac:dyDescent="0.2">
      <c r="J25" s="81"/>
      <c r="K25" s="81"/>
      <c r="L25" s="81"/>
      <c r="M25" s="81"/>
      <c r="N25" s="81"/>
      <c r="O25" s="81"/>
      <c r="P25" s="81"/>
      <c r="Q25" s="81"/>
      <c r="R25" s="81"/>
      <c r="S25" s="81"/>
    </row>
    <row r="26" spans="1:19" x14ac:dyDescent="0.2">
      <c r="J26" s="81"/>
      <c r="K26" s="81"/>
      <c r="L26" s="81"/>
      <c r="M26" s="81"/>
      <c r="N26" s="81"/>
      <c r="O26" s="81"/>
      <c r="P26" s="81"/>
      <c r="Q26" s="81"/>
      <c r="R26" s="81"/>
      <c r="S26" s="81"/>
    </row>
    <row r="27" spans="1:19" x14ac:dyDescent="0.2">
      <c r="J27" s="81"/>
      <c r="K27" s="81"/>
      <c r="L27" s="81"/>
      <c r="M27" s="81"/>
      <c r="N27" s="81"/>
      <c r="O27" s="81"/>
      <c r="P27" s="81"/>
      <c r="Q27" s="81"/>
      <c r="R27" s="81"/>
      <c r="S27" s="81"/>
    </row>
    <row r="28" spans="1:19" x14ac:dyDescent="0.2">
      <c r="J28" s="81"/>
      <c r="K28" s="81"/>
      <c r="L28" s="81"/>
      <c r="M28" s="81"/>
      <c r="N28" s="81"/>
      <c r="O28" s="81"/>
      <c r="P28" s="81"/>
      <c r="Q28" s="81"/>
      <c r="R28" s="81"/>
      <c r="S28" s="81"/>
    </row>
    <row r="29" spans="1:19" x14ac:dyDescent="0.2">
      <c r="J29" s="81"/>
      <c r="K29" s="81"/>
      <c r="L29" s="81"/>
      <c r="M29" s="81"/>
      <c r="N29" s="81"/>
      <c r="O29" s="81"/>
      <c r="P29" s="81"/>
      <c r="Q29" s="81"/>
      <c r="R29" s="81"/>
      <c r="S29" s="81"/>
    </row>
    <row r="30" spans="1:19" x14ac:dyDescent="0.2">
      <c r="J30" s="81"/>
      <c r="K30" s="81"/>
      <c r="L30" s="81"/>
      <c r="M30" s="81"/>
      <c r="N30" s="81"/>
      <c r="O30" s="81"/>
      <c r="P30" s="81"/>
      <c r="Q30" s="81"/>
      <c r="R30" s="81"/>
      <c r="S30" s="81"/>
    </row>
    <row r="31" spans="1:19" x14ac:dyDescent="0.2">
      <c r="J31" s="81"/>
      <c r="K31" s="81"/>
      <c r="L31" s="81"/>
      <c r="M31" s="81"/>
      <c r="N31" s="81"/>
      <c r="O31" s="81"/>
      <c r="P31" s="81"/>
      <c r="Q31" s="81"/>
      <c r="R31" s="81"/>
      <c r="S31" s="81"/>
    </row>
  </sheetData>
  <mergeCells count="16">
    <mergeCell ref="M5:M6"/>
    <mergeCell ref="N5:N6"/>
    <mergeCell ref="O5:O6"/>
    <mergeCell ref="P5:P6"/>
    <mergeCell ref="Q5:Q6"/>
    <mergeCell ref="R5:R6"/>
    <mergeCell ref="D2:P2"/>
    <mergeCell ref="Q2:R2"/>
    <mergeCell ref="B4:R4"/>
    <mergeCell ref="B5:B6"/>
    <mergeCell ref="C5:C6"/>
    <mergeCell ref="D5:D6"/>
    <mergeCell ref="E5:E6"/>
    <mergeCell ref="F5:H5"/>
    <mergeCell ref="I5:I6"/>
    <mergeCell ref="J5:L5"/>
  </mergeCells>
  <conditionalFormatting sqref="B7:G7 I7:K7 M7:R7 B14:G17 I15:K17 I14 M11:R17">
    <cfRule type="containsErrors" dxfId="249" priority="250">
      <formula>ISERROR(B7)</formula>
    </cfRule>
  </conditionalFormatting>
  <conditionalFormatting sqref="C7:D7 F7:G7 C12:D14 F14:G14">
    <cfRule type="cellIs" dxfId="248" priority="249" operator="equal">
      <formula>0</formula>
    </cfRule>
  </conditionalFormatting>
  <conditionalFormatting sqref="B7">
    <cfRule type="containsErrors" dxfId="247" priority="248">
      <formula>ISERROR(B7)</formula>
    </cfRule>
  </conditionalFormatting>
  <conditionalFormatting sqref="E7">
    <cfRule type="cellIs" dxfId="246" priority="247" operator="equal">
      <formula>0</formula>
    </cfRule>
  </conditionalFormatting>
  <conditionalFormatting sqref="H7">
    <cfRule type="containsText" dxfId="245" priority="243" stopIfTrue="1" operator="containsText" text="Extremo">
      <formula>NOT(ISERROR(SEARCH("Extremo",H7)))</formula>
    </cfRule>
    <cfRule type="containsText" dxfId="244" priority="244" stopIfTrue="1" operator="containsText" text="Alto">
      <formula>NOT(ISERROR(SEARCH("Alto",H7)))</formula>
    </cfRule>
    <cfRule type="containsText" dxfId="243" priority="245" stopIfTrue="1" operator="containsText" text="Moderado">
      <formula>NOT(ISERROR(SEARCH("Moderado",H7)))</formula>
    </cfRule>
    <cfRule type="containsText" dxfId="242" priority="246" stopIfTrue="1" operator="containsText" text="Bajo">
      <formula>NOT(ISERROR(SEARCH("Bajo",H7)))</formula>
    </cfRule>
  </conditionalFormatting>
  <conditionalFormatting sqref="H7">
    <cfRule type="expression" dxfId="241" priority="242" stopIfTrue="1">
      <formula>IF(F7="",G7="","")</formula>
    </cfRule>
  </conditionalFormatting>
  <conditionalFormatting sqref="L7">
    <cfRule type="containsText" dxfId="240" priority="238" stopIfTrue="1" operator="containsText" text="Extremo">
      <formula>NOT(ISERROR(SEARCH("Extremo",L7)))</formula>
    </cfRule>
    <cfRule type="containsText" dxfId="239" priority="239" stopIfTrue="1" operator="containsText" text="Alto">
      <formula>NOT(ISERROR(SEARCH("Alto",L7)))</formula>
    </cfRule>
    <cfRule type="containsText" dxfId="238" priority="240" stopIfTrue="1" operator="containsText" text="Moderado">
      <formula>NOT(ISERROR(SEARCH("Moderado",L7)))</formula>
    </cfRule>
    <cfRule type="containsText" dxfId="237" priority="241" stopIfTrue="1" operator="containsText" text="Bajo">
      <formula>NOT(ISERROR(SEARCH("Bajo",L7)))</formula>
    </cfRule>
  </conditionalFormatting>
  <conditionalFormatting sqref="L7">
    <cfRule type="expression" dxfId="236" priority="237" stopIfTrue="1">
      <formula>IF(J7="",K7="","")</formula>
    </cfRule>
  </conditionalFormatting>
  <conditionalFormatting sqref="B8:G8 B18:G18 B19:E22">
    <cfRule type="containsErrors" dxfId="235" priority="236">
      <formula>ISERROR(B8)</formula>
    </cfRule>
  </conditionalFormatting>
  <conditionalFormatting sqref="C8:D8 F8:G8 F18:G18 C18:D22">
    <cfRule type="cellIs" dxfId="234" priority="235" operator="equal">
      <formula>0</formula>
    </cfRule>
  </conditionalFormatting>
  <conditionalFormatting sqref="B8 B18:B22">
    <cfRule type="containsErrors" dxfId="233" priority="234">
      <formula>ISERROR(B8)</formula>
    </cfRule>
  </conditionalFormatting>
  <conditionalFormatting sqref="E8 E18:E22">
    <cfRule type="cellIs" dxfId="232" priority="233" operator="equal">
      <formula>0</formula>
    </cfRule>
  </conditionalFormatting>
  <conditionalFormatting sqref="H8 H18">
    <cfRule type="containsText" dxfId="231" priority="229" stopIfTrue="1" operator="containsText" text="Extremo">
      <formula>NOT(ISERROR(SEARCH("Extremo",H8)))</formula>
    </cfRule>
    <cfRule type="containsText" dxfId="230" priority="230" stopIfTrue="1" operator="containsText" text="Alto">
      <formula>NOT(ISERROR(SEARCH("Alto",H8)))</formula>
    </cfRule>
    <cfRule type="containsText" dxfId="229" priority="231" stopIfTrue="1" operator="containsText" text="Moderado">
      <formula>NOT(ISERROR(SEARCH("Moderado",H8)))</formula>
    </cfRule>
    <cfRule type="containsText" dxfId="228" priority="232" stopIfTrue="1" operator="containsText" text="Bajo">
      <formula>NOT(ISERROR(SEARCH("Bajo",H8)))</formula>
    </cfRule>
  </conditionalFormatting>
  <conditionalFormatting sqref="H8 H18">
    <cfRule type="expression" dxfId="227" priority="228" stopIfTrue="1">
      <formula>IF(F8="",G8="","")</formula>
    </cfRule>
  </conditionalFormatting>
  <conditionalFormatting sqref="L8 L18">
    <cfRule type="containsText" dxfId="226" priority="224" stopIfTrue="1" operator="containsText" text="Extremo">
      <formula>NOT(ISERROR(SEARCH("Extremo",L8)))</formula>
    </cfRule>
    <cfRule type="containsText" dxfId="225" priority="225" stopIfTrue="1" operator="containsText" text="Alto">
      <formula>NOT(ISERROR(SEARCH("Alto",L8)))</formula>
    </cfRule>
    <cfRule type="containsText" dxfId="224" priority="226" stopIfTrue="1" operator="containsText" text="Moderado">
      <formula>NOT(ISERROR(SEARCH("Moderado",L8)))</formula>
    </cfRule>
    <cfRule type="containsText" dxfId="223" priority="227" stopIfTrue="1" operator="containsText" text="Bajo">
      <formula>NOT(ISERROR(SEARCH("Bajo",L8)))</formula>
    </cfRule>
  </conditionalFormatting>
  <conditionalFormatting sqref="L8 L18">
    <cfRule type="expression" dxfId="222" priority="223" stopIfTrue="1">
      <formula>IF(J8="",K8="","")</formula>
    </cfRule>
  </conditionalFormatting>
  <conditionalFormatting sqref="I8:K8 I18:K18 I19:I22">
    <cfRule type="containsErrors" dxfId="221" priority="222">
      <formula>ISERROR(I8)</formula>
    </cfRule>
  </conditionalFormatting>
  <conditionalFormatting sqref="M8 O8:R8 M18:R18 M19:O22 R19:R22">
    <cfRule type="containsErrors" dxfId="220" priority="221">
      <formula>ISERROR(M8)</formula>
    </cfRule>
  </conditionalFormatting>
  <conditionalFormatting sqref="C9:E9">
    <cfRule type="cellIs" dxfId="219" priority="220" operator="equal">
      <formula>0</formula>
    </cfRule>
  </conditionalFormatting>
  <conditionalFormatting sqref="B9:E9 M9:R9 I9:K9">
    <cfRule type="containsErrors" dxfId="218" priority="219">
      <formula>ISERROR(B9)</formula>
    </cfRule>
  </conditionalFormatting>
  <conditionalFormatting sqref="L9">
    <cfRule type="expression" dxfId="217" priority="218" stopIfTrue="1">
      <formula>IF(J9="",K9="","")</formula>
    </cfRule>
  </conditionalFormatting>
  <conditionalFormatting sqref="L9">
    <cfRule type="containsText" dxfId="216" priority="214" stopIfTrue="1" operator="containsText" text="Extremo">
      <formula>NOT(ISERROR(SEARCH("Extremo",L9)))</formula>
    </cfRule>
    <cfRule type="containsText" dxfId="215" priority="215" stopIfTrue="1" operator="containsText" text="Alto">
      <formula>NOT(ISERROR(SEARCH("Alto",L9)))</formula>
    </cfRule>
    <cfRule type="containsText" dxfId="214" priority="216" stopIfTrue="1" operator="containsText" text="Moderado">
      <formula>NOT(ISERROR(SEARCH("Moderado",L9)))</formula>
    </cfRule>
    <cfRule type="containsText" dxfId="213" priority="217" stopIfTrue="1" operator="containsText" text="Bajo">
      <formula>NOT(ISERROR(SEARCH("Bajo",L9)))</formula>
    </cfRule>
  </conditionalFormatting>
  <conditionalFormatting sqref="F9:G9">
    <cfRule type="containsErrors" dxfId="212" priority="213">
      <formula>ISERROR(F9)</formula>
    </cfRule>
  </conditionalFormatting>
  <conditionalFormatting sqref="F9:G9">
    <cfRule type="cellIs" dxfId="211" priority="212" operator="equal">
      <formula>0</formula>
    </cfRule>
  </conditionalFormatting>
  <conditionalFormatting sqref="H9">
    <cfRule type="containsText" dxfId="210" priority="208" stopIfTrue="1" operator="containsText" text="Extremo">
      <formula>NOT(ISERROR(SEARCH("Extremo",H9)))</formula>
    </cfRule>
    <cfRule type="containsText" dxfId="209" priority="209" stopIfTrue="1" operator="containsText" text="Alto">
      <formula>NOT(ISERROR(SEARCH("Alto",H9)))</formula>
    </cfRule>
    <cfRule type="containsText" dxfId="208" priority="210" stopIfTrue="1" operator="containsText" text="Moderado">
      <formula>NOT(ISERROR(SEARCH("Moderado",H9)))</formula>
    </cfRule>
    <cfRule type="containsText" dxfId="207" priority="211" stopIfTrue="1" operator="containsText" text="Bajo">
      <formula>NOT(ISERROR(SEARCH("Bajo",H9)))</formula>
    </cfRule>
  </conditionalFormatting>
  <conditionalFormatting sqref="H9">
    <cfRule type="expression" dxfId="206" priority="207" stopIfTrue="1">
      <formula>IF(F9="",G9="","")</formula>
    </cfRule>
  </conditionalFormatting>
  <conditionalFormatting sqref="B10:G10">
    <cfRule type="containsErrors" dxfId="205" priority="206">
      <formula>ISERROR(B10)</formula>
    </cfRule>
  </conditionalFormatting>
  <conditionalFormatting sqref="C10:D10 F10:G10">
    <cfRule type="cellIs" dxfId="204" priority="205" operator="equal">
      <formula>0</formula>
    </cfRule>
  </conditionalFormatting>
  <conditionalFormatting sqref="B10">
    <cfRule type="containsErrors" dxfId="203" priority="204">
      <formula>ISERROR(B10)</formula>
    </cfRule>
  </conditionalFormatting>
  <conditionalFormatting sqref="E10">
    <cfRule type="cellIs" dxfId="202" priority="203" operator="equal">
      <formula>0</formula>
    </cfRule>
  </conditionalFormatting>
  <conditionalFormatting sqref="H10">
    <cfRule type="containsText" dxfId="201" priority="199" stopIfTrue="1" operator="containsText" text="Extremo">
      <formula>NOT(ISERROR(SEARCH("Extremo",H10)))</formula>
    </cfRule>
    <cfRule type="containsText" dxfId="200" priority="200" stopIfTrue="1" operator="containsText" text="Alto">
      <formula>NOT(ISERROR(SEARCH("Alto",H10)))</formula>
    </cfRule>
    <cfRule type="containsText" dxfId="199" priority="201" stopIfTrue="1" operator="containsText" text="Moderado">
      <formula>NOT(ISERROR(SEARCH("Moderado",H10)))</formula>
    </cfRule>
    <cfRule type="containsText" dxfId="198" priority="202" stopIfTrue="1" operator="containsText" text="Bajo">
      <formula>NOT(ISERROR(SEARCH("Bajo",H10)))</formula>
    </cfRule>
  </conditionalFormatting>
  <conditionalFormatting sqref="H10">
    <cfRule type="expression" dxfId="197" priority="198" stopIfTrue="1">
      <formula>IF(F10="",G10="","")</formula>
    </cfRule>
  </conditionalFormatting>
  <conditionalFormatting sqref="L10">
    <cfRule type="containsText" dxfId="196" priority="194" stopIfTrue="1" operator="containsText" text="Extremo">
      <formula>NOT(ISERROR(SEARCH("Extremo",L10)))</formula>
    </cfRule>
    <cfRule type="containsText" dxfId="195" priority="195" stopIfTrue="1" operator="containsText" text="Alto">
      <formula>NOT(ISERROR(SEARCH("Alto",L10)))</formula>
    </cfRule>
    <cfRule type="containsText" dxfId="194" priority="196" stopIfTrue="1" operator="containsText" text="Moderado">
      <formula>NOT(ISERROR(SEARCH("Moderado",L10)))</formula>
    </cfRule>
    <cfRule type="containsText" dxfId="193" priority="197" stopIfTrue="1" operator="containsText" text="Bajo">
      <formula>NOT(ISERROR(SEARCH("Bajo",L10)))</formula>
    </cfRule>
  </conditionalFormatting>
  <conditionalFormatting sqref="L10">
    <cfRule type="expression" dxfId="192" priority="193" stopIfTrue="1">
      <formula>IF(J10="",K10="","")</formula>
    </cfRule>
  </conditionalFormatting>
  <conditionalFormatting sqref="I10:K10">
    <cfRule type="containsErrors" dxfId="191" priority="192">
      <formula>ISERROR(I10)</formula>
    </cfRule>
  </conditionalFormatting>
  <conditionalFormatting sqref="M10 O10:R10">
    <cfRule type="containsErrors" dxfId="190" priority="191">
      <formula>ISERROR(M10)</formula>
    </cfRule>
  </conditionalFormatting>
  <conditionalFormatting sqref="N10">
    <cfRule type="containsErrors" dxfId="189" priority="190">
      <formula>ISERROR(N10)</formula>
    </cfRule>
  </conditionalFormatting>
  <conditionalFormatting sqref="N8">
    <cfRule type="containsErrors" dxfId="188" priority="189">
      <formula>ISERROR(N8)</formula>
    </cfRule>
  </conditionalFormatting>
  <conditionalFormatting sqref="F12:G12">
    <cfRule type="cellIs" dxfId="187" priority="188" operator="equal">
      <formula>0</formula>
    </cfRule>
  </conditionalFormatting>
  <conditionalFormatting sqref="B12:G12 I12:K12 B13:E13 I13 B11:E11 I11">
    <cfRule type="containsErrors" dxfId="186" priority="187">
      <formula>ISERROR(B11)</formula>
    </cfRule>
  </conditionalFormatting>
  <conditionalFormatting sqref="C11">
    <cfRule type="cellIs" dxfId="185" priority="186" operator="equal">
      <formula>0</formula>
    </cfRule>
  </conditionalFormatting>
  <conditionalFormatting sqref="B11">
    <cfRule type="containsErrors" dxfId="184" priority="185">
      <formula>ISERROR(B11)</formula>
    </cfRule>
  </conditionalFormatting>
  <conditionalFormatting sqref="B12:B13">
    <cfRule type="containsErrors" dxfId="183" priority="184">
      <formula>ISERROR(B12)</formula>
    </cfRule>
  </conditionalFormatting>
  <conditionalFormatting sqref="C15:D15 F15:G15">
    <cfRule type="cellIs" dxfId="182" priority="183" operator="equal">
      <formula>0</formula>
    </cfRule>
  </conditionalFormatting>
  <conditionalFormatting sqref="B15">
    <cfRule type="containsErrors" dxfId="181" priority="182">
      <formula>ISERROR(B15)</formula>
    </cfRule>
  </conditionalFormatting>
  <conditionalFormatting sqref="C16:D16 F16:G16">
    <cfRule type="cellIs" dxfId="180" priority="181" operator="equal">
      <formula>0</formula>
    </cfRule>
  </conditionalFormatting>
  <conditionalFormatting sqref="B17">
    <cfRule type="containsErrors" dxfId="179" priority="178">
      <formula>ISERROR(B17)</formula>
    </cfRule>
  </conditionalFormatting>
  <conditionalFormatting sqref="B16">
    <cfRule type="containsErrors" dxfId="178" priority="180">
      <formula>ISERROR(B16)</formula>
    </cfRule>
  </conditionalFormatting>
  <conditionalFormatting sqref="C17:D17 F17:G17">
    <cfRule type="cellIs" dxfId="177" priority="179" operator="equal">
      <formula>0</formula>
    </cfRule>
  </conditionalFormatting>
  <conditionalFormatting sqref="H17">
    <cfRule type="containsText" dxfId="176" priority="157" stopIfTrue="1" operator="containsText" text="Extremo">
      <formula>NOT(ISERROR(SEARCH("Extremo",H17)))</formula>
    </cfRule>
    <cfRule type="containsText" dxfId="175" priority="158" stopIfTrue="1" operator="containsText" text="Alto">
      <formula>NOT(ISERROR(SEARCH("Alto",H17)))</formula>
    </cfRule>
    <cfRule type="containsText" dxfId="174" priority="159" stopIfTrue="1" operator="containsText" text="Moderado">
      <formula>NOT(ISERROR(SEARCH("Moderado",H17)))</formula>
    </cfRule>
    <cfRule type="containsText" dxfId="173" priority="160" stopIfTrue="1" operator="containsText" text="Bajo">
      <formula>NOT(ISERROR(SEARCH("Bajo",H17)))</formula>
    </cfRule>
  </conditionalFormatting>
  <conditionalFormatting sqref="H17">
    <cfRule type="expression" dxfId="172" priority="156" stopIfTrue="1">
      <formula>IF(F17="",G17="","")</formula>
    </cfRule>
  </conditionalFormatting>
  <conditionalFormatting sqref="B14">
    <cfRule type="containsErrors" dxfId="171" priority="177">
      <formula>ISERROR(B14)</formula>
    </cfRule>
  </conditionalFormatting>
  <conditionalFormatting sqref="D11">
    <cfRule type="cellIs" dxfId="170" priority="176" operator="equal">
      <formula>0</formula>
    </cfRule>
  </conditionalFormatting>
  <conditionalFormatting sqref="E12:E13">
    <cfRule type="cellIs" dxfId="169" priority="175" operator="equal">
      <formula>0</formula>
    </cfRule>
  </conditionalFormatting>
  <conditionalFormatting sqref="E14">
    <cfRule type="cellIs" dxfId="168" priority="174" operator="equal">
      <formula>0</formula>
    </cfRule>
  </conditionalFormatting>
  <conditionalFormatting sqref="E15">
    <cfRule type="cellIs" dxfId="167" priority="173" operator="equal">
      <formula>0</formula>
    </cfRule>
  </conditionalFormatting>
  <conditionalFormatting sqref="E16">
    <cfRule type="cellIs" dxfId="166" priority="172" operator="equal">
      <formula>0</formula>
    </cfRule>
  </conditionalFormatting>
  <conditionalFormatting sqref="E17">
    <cfRule type="cellIs" dxfId="165" priority="171" operator="equal">
      <formula>0</formula>
    </cfRule>
  </conditionalFormatting>
  <conditionalFormatting sqref="H15">
    <cfRule type="containsText" dxfId="164" priority="167" stopIfTrue="1" operator="containsText" text="Extremo">
      <formula>NOT(ISERROR(SEARCH("Extremo",H15)))</formula>
    </cfRule>
    <cfRule type="containsText" dxfId="163" priority="168" stopIfTrue="1" operator="containsText" text="Alto">
      <formula>NOT(ISERROR(SEARCH("Alto",H15)))</formula>
    </cfRule>
    <cfRule type="containsText" dxfId="162" priority="169" stopIfTrue="1" operator="containsText" text="Moderado">
      <formula>NOT(ISERROR(SEARCH("Moderado",H15)))</formula>
    </cfRule>
    <cfRule type="containsText" dxfId="161" priority="170" stopIfTrue="1" operator="containsText" text="Bajo">
      <formula>NOT(ISERROR(SEARCH("Bajo",H15)))</formula>
    </cfRule>
  </conditionalFormatting>
  <conditionalFormatting sqref="H15">
    <cfRule type="expression" dxfId="160" priority="166" stopIfTrue="1">
      <formula>IF(F15="",G15="","")</formula>
    </cfRule>
  </conditionalFormatting>
  <conditionalFormatting sqref="H16">
    <cfRule type="containsText" dxfId="159" priority="162" stopIfTrue="1" operator="containsText" text="Extremo">
      <formula>NOT(ISERROR(SEARCH("Extremo",H16)))</formula>
    </cfRule>
    <cfRule type="containsText" dxfId="158" priority="163" stopIfTrue="1" operator="containsText" text="Alto">
      <formula>NOT(ISERROR(SEARCH("Alto",H16)))</formula>
    </cfRule>
    <cfRule type="containsText" dxfId="157" priority="164" stopIfTrue="1" operator="containsText" text="Moderado">
      <formula>NOT(ISERROR(SEARCH("Moderado",H16)))</formula>
    </cfRule>
    <cfRule type="containsText" dxfId="156" priority="165" stopIfTrue="1" operator="containsText" text="Bajo">
      <formula>NOT(ISERROR(SEARCH("Bajo",H16)))</formula>
    </cfRule>
  </conditionalFormatting>
  <conditionalFormatting sqref="H16">
    <cfRule type="expression" dxfId="155" priority="161" stopIfTrue="1">
      <formula>IF(F16="",G16="","")</formula>
    </cfRule>
  </conditionalFormatting>
  <conditionalFormatting sqref="L16">
    <cfRule type="expression" dxfId="154" priority="146" stopIfTrue="1">
      <formula>IF(J16="",K16="","")</formula>
    </cfRule>
  </conditionalFormatting>
  <conditionalFormatting sqref="L15">
    <cfRule type="containsText" dxfId="153" priority="152" stopIfTrue="1" operator="containsText" text="Extremo">
      <formula>NOT(ISERROR(SEARCH("Extremo",L15)))</formula>
    </cfRule>
    <cfRule type="containsText" dxfId="152" priority="153" stopIfTrue="1" operator="containsText" text="Alto">
      <formula>NOT(ISERROR(SEARCH("Alto",L15)))</formula>
    </cfRule>
    <cfRule type="containsText" dxfId="151" priority="154" stopIfTrue="1" operator="containsText" text="Moderado">
      <formula>NOT(ISERROR(SEARCH("Moderado",L15)))</formula>
    </cfRule>
    <cfRule type="containsText" dxfId="150" priority="155" stopIfTrue="1" operator="containsText" text="Bajo">
      <formula>NOT(ISERROR(SEARCH("Bajo",L15)))</formula>
    </cfRule>
  </conditionalFormatting>
  <conditionalFormatting sqref="L15">
    <cfRule type="expression" dxfId="149" priority="151" stopIfTrue="1">
      <formula>IF(J15="",K15="","")</formula>
    </cfRule>
  </conditionalFormatting>
  <conditionalFormatting sqref="L16">
    <cfRule type="containsText" dxfId="148" priority="147" stopIfTrue="1" operator="containsText" text="Extremo">
      <formula>NOT(ISERROR(SEARCH("Extremo",L16)))</formula>
    </cfRule>
    <cfRule type="containsText" dxfId="147" priority="148" stopIfTrue="1" operator="containsText" text="Alto">
      <formula>NOT(ISERROR(SEARCH("Alto",L16)))</formula>
    </cfRule>
    <cfRule type="containsText" dxfId="146" priority="149" stopIfTrue="1" operator="containsText" text="Moderado">
      <formula>NOT(ISERROR(SEARCH("Moderado",L16)))</formula>
    </cfRule>
    <cfRule type="containsText" dxfId="145" priority="150" stopIfTrue="1" operator="containsText" text="Bajo">
      <formula>NOT(ISERROR(SEARCH("Bajo",L16)))</formula>
    </cfRule>
  </conditionalFormatting>
  <conditionalFormatting sqref="L17">
    <cfRule type="containsText" dxfId="144" priority="142" stopIfTrue="1" operator="containsText" text="Extremo">
      <formula>NOT(ISERROR(SEARCH("Extremo",L17)))</formula>
    </cfRule>
    <cfRule type="containsText" dxfId="143" priority="143" stopIfTrue="1" operator="containsText" text="Alto">
      <formula>NOT(ISERROR(SEARCH("Alto",L17)))</formula>
    </cfRule>
    <cfRule type="containsText" dxfId="142" priority="144" stopIfTrue="1" operator="containsText" text="Moderado">
      <formula>NOT(ISERROR(SEARCH("Moderado",L17)))</formula>
    </cfRule>
    <cfRule type="containsText" dxfId="141" priority="145" stopIfTrue="1" operator="containsText" text="Bajo">
      <formula>NOT(ISERROR(SEARCH("Bajo",L17)))</formula>
    </cfRule>
  </conditionalFormatting>
  <conditionalFormatting sqref="L17">
    <cfRule type="expression" dxfId="140" priority="141" stopIfTrue="1">
      <formula>IF(J17="",K17="","")</formula>
    </cfRule>
  </conditionalFormatting>
  <conditionalFormatting sqref="L12">
    <cfRule type="containsText" dxfId="139" priority="137" stopIfTrue="1" operator="containsText" text="Extremo">
      <formula>NOT(ISERROR(SEARCH("Extremo",L12)))</formula>
    </cfRule>
    <cfRule type="containsText" dxfId="138" priority="138" stopIfTrue="1" operator="containsText" text="Alto">
      <formula>NOT(ISERROR(SEARCH("Alto",L12)))</formula>
    </cfRule>
    <cfRule type="containsText" dxfId="137" priority="139" stopIfTrue="1" operator="containsText" text="Moderado">
      <formula>NOT(ISERROR(SEARCH("Moderado",L12)))</formula>
    </cfRule>
    <cfRule type="containsText" dxfId="136" priority="140" stopIfTrue="1" operator="containsText" text="Bajo">
      <formula>NOT(ISERROR(SEARCH("Bajo",L12)))</formula>
    </cfRule>
  </conditionalFormatting>
  <conditionalFormatting sqref="L12">
    <cfRule type="expression" dxfId="135" priority="136" stopIfTrue="1">
      <formula>IF(J12="",K12="","")</formula>
    </cfRule>
  </conditionalFormatting>
  <conditionalFormatting sqref="H14">
    <cfRule type="containsText" dxfId="134" priority="132" stopIfTrue="1" operator="containsText" text="Extremo">
      <formula>NOT(ISERROR(SEARCH("Extremo",H14)))</formula>
    </cfRule>
    <cfRule type="containsText" dxfId="133" priority="133" stopIfTrue="1" operator="containsText" text="Alto">
      <formula>NOT(ISERROR(SEARCH("Alto",H14)))</formula>
    </cfRule>
    <cfRule type="containsText" dxfId="132" priority="134" stopIfTrue="1" operator="containsText" text="Moderado">
      <formula>NOT(ISERROR(SEARCH("Moderado",H14)))</formula>
    </cfRule>
    <cfRule type="containsText" dxfId="131" priority="135" stopIfTrue="1" operator="containsText" text="Bajo">
      <formula>NOT(ISERROR(SEARCH("Bajo",H14)))</formula>
    </cfRule>
  </conditionalFormatting>
  <conditionalFormatting sqref="H14">
    <cfRule type="expression" dxfId="130" priority="131" stopIfTrue="1">
      <formula>IF(F14="",G14="","")</formula>
    </cfRule>
  </conditionalFormatting>
  <conditionalFormatting sqref="H12">
    <cfRule type="containsText" dxfId="129" priority="127" stopIfTrue="1" operator="containsText" text="Extremo">
      <formula>NOT(ISERROR(SEARCH("Extremo",H12)))</formula>
    </cfRule>
    <cfRule type="containsText" dxfId="128" priority="128" stopIfTrue="1" operator="containsText" text="Alto">
      <formula>NOT(ISERROR(SEARCH("Alto",H12)))</formula>
    </cfRule>
    <cfRule type="containsText" dxfId="127" priority="129" stopIfTrue="1" operator="containsText" text="Moderado">
      <formula>NOT(ISERROR(SEARCH("Moderado",H12)))</formula>
    </cfRule>
    <cfRule type="containsText" dxfId="126" priority="130" stopIfTrue="1" operator="containsText" text="Bajo">
      <formula>NOT(ISERROR(SEARCH("Bajo",H12)))</formula>
    </cfRule>
  </conditionalFormatting>
  <conditionalFormatting sqref="H12">
    <cfRule type="expression" dxfId="125" priority="126" stopIfTrue="1">
      <formula>IF(F12="",G12="","")</formula>
    </cfRule>
  </conditionalFormatting>
  <conditionalFormatting sqref="E11">
    <cfRule type="cellIs" dxfId="124" priority="125" operator="equal">
      <formula>0</formula>
    </cfRule>
  </conditionalFormatting>
  <conditionalFormatting sqref="D16">
    <cfRule type="cellIs" dxfId="123" priority="124" operator="equal">
      <formula>0</formula>
    </cfRule>
  </conditionalFormatting>
  <conditionalFormatting sqref="E13">
    <cfRule type="cellIs" dxfId="122" priority="123" operator="equal">
      <formula>0</formula>
    </cfRule>
  </conditionalFormatting>
  <conditionalFormatting sqref="F13:G13">
    <cfRule type="containsErrors" dxfId="121" priority="122">
      <formula>ISERROR(F13)</formula>
    </cfRule>
  </conditionalFormatting>
  <conditionalFormatting sqref="F13:G13">
    <cfRule type="cellIs" dxfId="120" priority="121" operator="equal">
      <formula>0</formula>
    </cfRule>
  </conditionalFormatting>
  <conditionalFormatting sqref="H13">
    <cfRule type="containsText" dxfId="119" priority="117" stopIfTrue="1" operator="containsText" text="Extremo">
      <formula>NOT(ISERROR(SEARCH("Extremo",H13)))</formula>
    </cfRule>
    <cfRule type="containsText" dxfId="118" priority="118" stopIfTrue="1" operator="containsText" text="Alto">
      <formula>NOT(ISERROR(SEARCH("Alto",H13)))</formula>
    </cfRule>
    <cfRule type="containsText" dxfId="117" priority="119" stopIfTrue="1" operator="containsText" text="Moderado">
      <formula>NOT(ISERROR(SEARCH("Moderado",H13)))</formula>
    </cfRule>
    <cfRule type="containsText" dxfId="116" priority="120" stopIfTrue="1" operator="containsText" text="Bajo">
      <formula>NOT(ISERROR(SEARCH("Bajo",H13)))</formula>
    </cfRule>
  </conditionalFormatting>
  <conditionalFormatting sqref="H13">
    <cfRule type="expression" dxfId="115" priority="116" stopIfTrue="1">
      <formula>IF(F13="",G13="","")</formula>
    </cfRule>
  </conditionalFormatting>
  <conditionalFormatting sqref="J13:K13">
    <cfRule type="containsErrors" dxfId="114" priority="115">
      <formula>ISERROR(J13)</formula>
    </cfRule>
  </conditionalFormatting>
  <conditionalFormatting sqref="L13">
    <cfRule type="containsText" dxfId="113" priority="111" stopIfTrue="1" operator="containsText" text="Extremo">
      <formula>NOT(ISERROR(SEARCH("Extremo",L13)))</formula>
    </cfRule>
    <cfRule type="containsText" dxfId="112" priority="112" stopIfTrue="1" operator="containsText" text="Alto">
      <formula>NOT(ISERROR(SEARCH("Alto",L13)))</formula>
    </cfRule>
    <cfRule type="containsText" dxfId="111" priority="113" stopIfTrue="1" operator="containsText" text="Moderado">
      <formula>NOT(ISERROR(SEARCH("Moderado",L13)))</formula>
    </cfRule>
    <cfRule type="containsText" dxfId="110" priority="114" stopIfTrue="1" operator="containsText" text="Bajo">
      <formula>NOT(ISERROR(SEARCH("Bajo",L13)))</formula>
    </cfRule>
  </conditionalFormatting>
  <conditionalFormatting sqref="L13">
    <cfRule type="expression" dxfId="109" priority="110" stopIfTrue="1">
      <formula>IF(J13="",K13="","")</formula>
    </cfRule>
  </conditionalFormatting>
  <conditionalFormatting sqref="F11:G11">
    <cfRule type="containsErrors" dxfId="108" priority="109">
      <formula>ISERROR(F11)</formula>
    </cfRule>
  </conditionalFormatting>
  <conditionalFormatting sqref="F11:G11">
    <cfRule type="cellIs" dxfId="107" priority="108" operator="equal">
      <formula>0</formula>
    </cfRule>
  </conditionalFormatting>
  <conditionalFormatting sqref="H11">
    <cfRule type="containsText" dxfId="106" priority="104" stopIfTrue="1" operator="containsText" text="Extremo">
      <formula>NOT(ISERROR(SEARCH("Extremo",H11)))</formula>
    </cfRule>
    <cfRule type="containsText" dxfId="105" priority="105" stopIfTrue="1" operator="containsText" text="Alto">
      <formula>NOT(ISERROR(SEARCH("Alto",H11)))</formula>
    </cfRule>
    <cfRule type="containsText" dxfId="104" priority="106" stopIfTrue="1" operator="containsText" text="Moderado">
      <formula>NOT(ISERROR(SEARCH("Moderado",H11)))</formula>
    </cfRule>
    <cfRule type="containsText" dxfId="103" priority="107" stopIfTrue="1" operator="containsText" text="Bajo">
      <formula>NOT(ISERROR(SEARCH("Bajo",H11)))</formula>
    </cfRule>
  </conditionalFormatting>
  <conditionalFormatting sqref="H11">
    <cfRule type="expression" dxfId="102" priority="103" stopIfTrue="1">
      <formula>IF(F11="",G11="","")</formula>
    </cfRule>
  </conditionalFormatting>
  <conditionalFormatting sqref="J11:K11">
    <cfRule type="containsErrors" dxfId="101" priority="102">
      <formula>ISERROR(J11)</formula>
    </cfRule>
  </conditionalFormatting>
  <conditionalFormatting sqref="L11">
    <cfRule type="containsText" dxfId="100" priority="98" stopIfTrue="1" operator="containsText" text="Extremo">
      <formula>NOT(ISERROR(SEARCH("Extremo",L11)))</formula>
    </cfRule>
    <cfRule type="containsText" dxfId="99" priority="99" stopIfTrue="1" operator="containsText" text="Alto">
      <formula>NOT(ISERROR(SEARCH("Alto",L11)))</formula>
    </cfRule>
    <cfRule type="containsText" dxfId="98" priority="100" stopIfTrue="1" operator="containsText" text="Moderado">
      <formula>NOT(ISERROR(SEARCH("Moderado",L11)))</formula>
    </cfRule>
    <cfRule type="containsText" dxfId="97" priority="101" stopIfTrue="1" operator="containsText" text="Bajo">
      <formula>NOT(ISERROR(SEARCH("Bajo",L11)))</formula>
    </cfRule>
  </conditionalFormatting>
  <conditionalFormatting sqref="L11">
    <cfRule type="expression" dxfId="96" priority="97" stopIfTrue="1">
      <formula>IF(J11="",K11="","")</formula>
    </cfRule>
  </conditionalFormatting>
  <conditionalFormatting sqref="F19:G19">
    <cfRule type="containsErrors" dxfId="95" priority="96">
      <formula>ISERROR(F19)</formula>
    </cfRule>
  </conditionalFormatting>
  <conditionalFormatting sqref="F19:G19">
    <cfRule type="cellIs" dxfId="94" priority="95" operator="equal">
      <formula>0</formula>
    </cfRule>
  </conditionalFormatting>
  <conditionalFormatting sqref="H19">
    <cfRule type="containsText" dxfId="93" priority="91" stopIfTrue="1" operator="containsText" text="Extremo">
      <formula>NOT(ISERROR(SEARCH("Extremo",H19)))</formula>
    </cfRule>
    <cfRule type="containsText" dxfId="92" priority="92" stopIfTrue="1" operator="containsText" text="Alto">
      <formula>NOT(ISERROR(SEARCH("Alto",H19)))</formula>
    </cfRule>
    <cfRule type="containsText" dxfId="91" priority="93" stopIfTrue="1" operator="containsText" text="Moderado">
      <formula>NOT(ISERROR(SEARCH("Moderado",H19)))</formula>
    </cfRule>
    <cfRule type="containsText" dxfId="90" priority="94" stopIfTrue="1" operator="containsText" text="Bajo">
      <formula>NOT(ISERROR(SEARCH("Bajo",H19)))</formula>
    </cfRule>
  </conditionalFormatting>
  <conditionalFormatting sqref="H19">
    <cfRule type="expression" dxfId="89" priority="90" stopIfTrue="1">
      <formula>IF(F19="",G19="","")</formula>
    </cfRule>
  </conditionalFormatting>
  <conditionalFormatting sqref="L19">
    <cfRule type="containsText" dxfId="88" priority="86" stopIfTrue="1" operator="containsText" text="Extremo">
      <formula>NOT(ISERROR(SEARCH("Extremo",L19)))</formula>
    </cfRule>
    <cfRule type="containsText" dxfId="87" priority="87" stopIfTrue="1" operator="containsText" text="Alto">
      <formula>NOT(ISERROR(SEARCH("Alto",L19)))</formula>
    </cfRule>
    <cfRule type="containsText" dxfId="86" priority="88" stopIfTrue="1" operator="containsText" text="Moderado">
      <formula>NOT(ISERROR(SEARCH("Moderado",L19)))</formula>
    </cfRule>
    <cfRule type="containsText" dxfId="85" priority="89" stopIfTrue="1" operator="containsText" text="Bajo">
      <formula>NOT(ISERROR(SEARCH("Bajo",L19)))</formula>
    </cfRule>
  </conditionalFormatting>
  <conditionalFormatting sqref="L19">
    <cfRule type="expression" dxfId="84" priority="85" stopIfTrue="1">
      <formula>IF(J19="",K19="","")</formula>
    </cfRule>
  </conditionalFormatting>
  <conditionalFormatting sqref="J19:K19">
    <cfRule type="containsErrors" dxfId="83" priority="84">
      <formula>ISERROR(J19)</formula>
    </cfRule>
  </conditionalFormatting>
  <conditionalFormatting sqref="F20:G20">
    <cfRule type="containsErrors" dxfId="82" priority="83">
      <formula>ISERROR(F20)</formula>
    </cfRule>
  </conditionalFormatting>
  <conditionalFormatting sqref="F20:G20">
    <cfRule type="cellIs" dxfId="81" priority="82" operator="equal">
      <formula>0</formula>
    </cfRule>
  </conditionalFormatting>
  <conditionalFormatting sqref="H20">
    <cfRule type="containsText" dxfId="80" priority="78" stopIfTrue="1" operator="containsText" text="Extremo">
      <formula>NOT(ISERROR(SEARCH("Extremo",H20)))</formula>
    </cfRule>
    <cfRule type="containsText" dxfId="79" priority="79" stopIfTrue="1" operator="containsText" text="Alto">
      <formula>NOT(ISERROR(SEARCH("Alto",H20)))</formula>
    </cfRule>
    <cfRule type="containsText" dxfId="78" priority="80" stopIfTrue="1" operator="containsText" text="Moderado">
      <formula>NOT(ISERROR(SEARCH("Moderado",H20)))</formula>
    </cfRule>
    <cfRule type="containsText" dxfId="77" priority="81" stopIfTrue="1" operator="containsText" text="Bajo">
      <formula>NOT(ISERROR(SEARCH("Bajo",H20)))</formula>
    </cfRule>
  </conditionalFormatting>
  <conditionalFormatting sqref="H20">
    <cfRule type="expression" dxfId="76" priority="77" stopIfTrue="1">
      <formula>IF(F20="",G20="","")</formula>
    </cfRule>
  </conditionalFormatting>
  <conditionalFormatting sqref="L20">
    <cfRule type="containsText" dxfId="75" priority="73" stopIfTrue="1" operator="containsText" text="Extremo">
      <formula>NOT(ISERROR(SEARCH("Extremo",L20)))</formula>
    </cfRule>
    <cfRule type="containsText" dxfId="74" priority="74" stopIfTrue="1" operator="containsText" text="Alto">
      <formula>NOT(ISERROR(SEARCH("Alto",L20)))</formula>
    </cfRule>
    <cfRule type="containsText" dxfId="73" priority="75" stopIfTrue="1" operator="containsText" text="Moderado">
      <formula>NOT(ISERROR(SEARCH("Moderado",L20)))</formula>
    </cfRule>
    <cfRule type="containsText" dxfId="72" priority="76" stopIfTrue="1" operator="containsText" text="Bajo">
      <formula>NOT(ISERROR(SEARCH("Bajo",L20)))</formula>
    </cfRule>
  </conditionalFormatting>
  <conditionalFormatting sqref="L20">
    <cfRule type="expression" dxfId="71" priority="72" stopIfTrue="1">
      <formula>IF(J20="",K20="","")</formula>
    </cfRule>
  </conditionalFormatting>
  <conditionalFormatting sqref="J20:K20">
    <cfRule type="containsErrors" dxfId="70" priority="71">
      <formula>ISERROR(J20)</formula>
    </cfRule>
  </conditionalFormatting>
  <conditionalFormatting sqref="H21">
    <cfRule type="containsText" dxfId="69" priority="67" stopIfTrue="1" operator="containsText" text="Extremo">
      <formula>NOT(ISERROR(SEARCH("Extremo",H21)))</formula>
    </cfRule>
    <cfRule type="containsText" dxfId="68" priority="68" stopIfTrue="1" operator="containsText" text="Alto">
      <formula>NOT(ISERROR(SEARCH("Alto",H21)))</formula>
    </cfRule>
    <cfRule type="containsText" dxfId="67" priority="69" stopIfTrue="1" operator="containsText" text="Moderado">
      <formula>NOT(ISERROR(SEARCH("Moderado",H21)))</formula>
    </cfRule>
    <cfRule type="containsText" dxfId="66" priority="70" stopIfTrue="1" operator="containsText" text="Bajo">
      <formula>NOT(ISERROR(SEARCH("Bajo",H21)))</formula>
    </cfRule>
  </conditionalFormatting>
  <conditionalFormatting sqref="H21">
    <cfRule type="expression" dxfId="65" priority="66" stopIfTrue="1">
      <formula>IF(F21="",G21="","")</formula>
    </cfRule>
  </conditionalFormatting>
  <conditionalFormatting sqref="F21:G21">
    <cfRule type="containsErrors" dxfId="64" priority="65">
      <formula>ISERROR(F21)</formula>
    </cfRule>
  </conditionalFormatting>
  <conditionalFormatting sqref="J21:K21">
    <cfRule type="containsErrors" dxfId="63" priority="64">
      <formula>ISERROR(J21)</formula>
    </cfRule>
  </conditionalFormatting>
  <conditionalFormatting sqref="L21">
    <cfRule type="expression" dxfId="62" priority="63" stopIfTrue="1">
      <formula>IF(J21="",K21="","")</formula>
    </cfRule>
  </conditionalFormatting>
  <conditionalFormatting sqref="L21">
    <cfRule type="containsText" dxfId="61" priority="59" stopIfTrue="1" operator="containsText" text="Extremo">
      <formula>NOT(ISERROR(SEARCH("Extremo",L21)))</formula>
    </cfRule>
    <cfRule type="containsText" dxfId="60" priority="60" stopIfTrue="1" operator="containsText" text="Alto">
      <formula>NOT(ISERROR(SEARCH("Alto",L21)))</formula>
    </cfRule>
    <cfRule type="containsText" dxfId="59" priority="61" stopIfTrue="1" operator="containsText" text="Moderado">
      <formula>NOT(ISERROR(SEARCH("Moderado",L21)))</formula>
    </cfRule>
    <cfRule type="containsText" dxfId="58" priority="62" stopIfTrue="1" operator="containsText" text="Bajo">
      <formula>NOT(ISERROR(SEARCH("Bajo",L21)))</formula>
    </cfRule>
  </conditionalFormatting>
  <conditionalFormatting sqref="F22:G22">
    <cfRule type="containsErrors" dxfId="57" priority="58">
      <formula>ISERROR(F22)</formula>
    </cfRule>
  </conditionalFormatting>
  <conditionalFormatting sqref="F22:G22">
    <cfRule type="cellIs" dxfId="56" priority="57" operator="equal">
      <formula>0</formula>
    </cfRule>
  </conditionalFormatting>
  <conditionalFormatting sqref="H22">
    <cfRule type="containsText" dxfId="55" priority="53" stopIfTrue="1" operator="containsText" text="Extremo">
      <formula>NOT(ISERROR(SEARCH("Extremo",H22)))</formula>
    </cfRule>
    <cfRule type="containsText" dxfId="54" priority="54" stopIfTrue="1" operator="containsText" text="Alto">
      <formula>NOT(ISERROR(SEARCH("Alto",H22)))</formula>
    </cfRule>
    <cfRule type="containsText" dxfId="53" priority="55" stopIfTrue="1" operator="containsText" text="Moderado">
      <formula>NOT(ISERROR(SEARCH("Moderado",H22)))</formula>
    </cfRule>
    <cfRule type="containsText" dxfId="52" priority="56" stopIfTrue="1" operator="containsText" text="Bajo">
      <formula>NOT(ISERROR(SEARCH("Bajo",H22)))</formula>
    </cfRule>
  </conditionalFormatting>
  <conditionalFormatting sqref="H22">
    <cfRule type="expression" dxfId="51" priority="52" stopIfTrue="1">
      <formula>IF(F22="",G22="","")</formula>
    </cfRule>
  </conditionalFormatting>
  <conditionalFormatting sqref="L22">
    <cfRule type="containsText" dxfId="50" priority="48" stopIfTrue="1" operator="containsText" text="Extremo">
      <formula>NOT(ISERROR(SEARCH("Extremo",L22)))</formula>
    </cfRule>
    <cfRule type="containsText" dxfId="49" priority="49" stopIfTrue="1" operator="containsText" text="Alto">
      <formula>NOT(ISERROR(SEARCH("Alto",L22)))</formula>
    </cfRule>
    <cfRule type="containsText" dxfId="48" priority="50" stopIfTrue="1" operator="containsText" text="Moderado">
      <formula>NOT(ISERROR(SEARCH("Moderado",L22)))</formula>
    </cfRule>
    <cfRule type="containsText" dxfId="47" priority="51" stopIfTrue="1" operator="containsText" text="Bajo">
      <formula>NOT(ISERROR(SEARCH("Bajo",L22)))</formula>
    </cfRule>
  </conditionalFormatting>
  <conditionalFormatting sqref="L22">
    <cfRule type="expression" dxfId="46" priority="47" stopIfTrue="1">
      <formula>IF(J22="",K22="","")</formula>
    </cfRule>
  </conditionalFormatting>
  <conditionalFormatting sqref="J22:K22">
    <cfRule type="containsErrors" dxfId="45" priority="46">
      <formula>ISERROR(J22)</formula>
    </cfRule>
  </conditionalFormatting>
  <conditionalFormatting sqref="E23">
    <cfRule type="containsErrors" dxfId="44" priority="45">
      <formula>ISERROR(E23)</formula>
    </cfRule>
  </conditionalFormatting>
  <conditionalFormatting sqref="E23">
    <cfRule type="cellIs" dxfId="43" priority="44" operator="equal">
      <formula>0</formula>
    </cfRule>
  </conditionalFormatting>
  <conditionalFormatting sqref="F23:G23">
    <cfRule type="containsErrors" dxfId="42" priority="43">
      <formula>ISERROR(F23)</formula>
    </cfRule>
  </conditionalFormatting>
  <conditionalFormatting sqref="F23:G23">
    <cfRule type="cellIs" dxfId="41" priority="42" operator="equal">
      <formula>0</formula>
    </cfRule>
  </conditionalFormatting>
  <conditionalFormatting sqref="H23">
    <cfRule type="containsText" dxfId="40" priority="38" stopIfTrue="1" operator="containsText" text="Extremo">
      <formula>NOT(ISERROR(SEARCH("Extremo",H23)))</formula>
    </cfRule>
    <cfRule type="containsText" dxfId="39" priority="39" stopIfTrue="1" operator="containsText" text="Alto">
      <formula>NOT(ISERROR(SEARCH("Alto",H23)))</formula>
    </cfRule>
    <cfRule type="containsText" dxfId="38" priority="40" stopIfTrue="1" operator="containsText" text="Moderado">
      <formula>NOT(ISERROR(SEARCH("Moderado",H23)))</formula>
    </cfRule>
    <cfRule type="containsText" dxfId="37" priority="41" stopIfTrue="1" operator="containsText" text="Bajo">
      <formula>NOT(ISERROR(SEARCH("Bajo",H23)))</formula>
    </cfRule>
  </conditionalFormatting>
  <conditionalFormatting sqref="H23">
    <cfRule type="expression" dxfId="36" priority="37" stopIfTrue="1">
      <formula>IF(F23="",G23="","")</formula>
    </cfRule>
  </conditionalFormatting>
  <conditionalFormatting sqref="L23">
    <cfRule type="containsText" dxfId="35" priority="33" stopIfTrue="1" operator="containsText" text="Extremo">
      <formula>NOT(ISERROR(SEARCH("Extremo",L23)))</formula>
    </cfRule>
    <cfRule type="containsText" dxfId="34" priority="34" stopIfTrue="1" operator="containsText" text="Alto">
      <formula>NOT(ISERROR(SEARCH("Alto",L23)))</formula>
    </cfRule>
    <cfRule type="containsText" dxfId="33" priority="35" stopIfTrue="1" operator="containsText" text="Moderado">
      <formula>NOT(ISERROR(SEARCH("Moderado",L23)))</formula>
    </cfRule>
    <cfRule type="containsText" dxfId="32" priority="36" stopIfTrue="1" operator="containsText" text="Bajo">
      <formula>NOT(ISERROR(SEARCH("Bajo",L23)))</formula>
    </cfRule>
  </conditionalFormatting>
  <conditionalFormatting sqref="L23">
    <cfRule type="expression" dxfId="31" priority="32" stopIfTrue="1">
      <formula>IF(J23="",K23="","")</formula>
    </cfRule>
  </conditionalFormatting>
  <conditionalFormatting sqref="J23:K23">
    <cfRule type="containsErrors" dxfId="30" priority="31">
      <formula>ISERROR(J23)</formula>
    </cfRule>
  </conditionalFormatting>
  <conditionalFormatting sqref="J14:K14">
    <cfRule type="containsErrors" dxfId="29" priority="30">
      <formula>ISERROR(J14)</formula>
    </cfRule>
  </conditionalFormatting>
  <conditionalFormatting sqref="L14">
    <cfRule type="containsText" dxfId="28" priority="26" stopIfTrue="1" operator="containsText" text="Extremo">
      <formula>NOT(ISERROR(SEARCH("Extremo",L14)))</formula>
    </cfRule>
    <cfRule type="containsText" dxfId="27" priority="27" stopIfTrue="1" operator="containsText" text="Alto">
      <formula>NOT(ISERROR(SEARCH("Alto",L14)))</formula>
    </cfRule>
    <cfRule type="containsText" dxfId="26" priority="28" stopIfTrue="1" operator="containsText" text="Moderado">
      <formula>NOT(ISERROR(SEARCH("Moderado",L14)))</formula>
    </cfRule>
    <cfRule type="containsText" dxfId="25" priority="29" stopIfTrue="1" operator="containsText" text="Bajo">
      <formula>NOT(ISERROR(SEARCH("Bajo",L14)))</formula>
    </cfRule>
  </conditionalFormatting>
  <conditionalFormatting sqref="L14">
    <cfRule type="expression" dxfId="24" priority="25" stopIfTrue="1">
      <formula>IF(J14="",K14="","")</formula>
    </cfRule>
  </conditionalFormatting>
  <conditionalFormatting sqref="B24">
    <cfRule type="containsErrors" dxfId="23" priority="24">
      <formula>ISERROR(B24)</formula>
    </cfRule>
  </conditionalFormatting>
  <conditionalFormatting sqref="B24">
    <cfRule type="containsErrors" dxfId="22" priority="23">
      <formula>ISERROR(B24)</formula>
    </cfRule>
  </conditionalFormatting>
  <conditionalFormatting sqref="C24">
    <cfRule type="containsErrors" dxfId="21" priority="22">
      <formula>ISERROR(C24)</formula>
    </cfRule>
  </conditionalFormatting>
  <conditionalFormatting sqref="C24">
    <cfRule type="containsErrors" dxfId="20" priority="21">
      <formula>ISERROR(C24)</formula>
    </cfRule>
  </conditionalFormatting>
  <conditionalFormatting sqref="D24">
    <cfRule type="containsErrors" dxfId="19" priority="20">
      <formula>ISERROR(D24)</formula>
    </cfRule>
  </conditionalFormatting>
  <conditionalFormatting sqref="D24">
    <cfRule type="containsErrors" dxfId="18" priority="19">
      <formula>ISERROR(D24)</formula>
    </cfRule>
  </conditionalFormatting>
  <conditionalFormatting sqref="E24">
    <cfRule type="containsErrors" dxfId="17" priority="18">
      <formula>ISERROR(E24)</formula>
    </cfRule>
  </conditionalFormatting>
  <conditionalFormatting sqref="E24">
    <cfRule type="containsErrors" dxfId="16" priority="17">
      <formula>ISERROR(E24)</formula>
    </cfRule>
  </conditionalFormatting>
  <conditionalFormatting sqref="I24">
    <cfRule type="containsErrors" dxfId="15" priority="16">
      <formula>ISERROR(I24)</formula>
    </cfRule>
  </conditionalFormatting>
  <conditionalFormatting sqref="I24">
    <cfRule type="containsErrors" dxfId="14" priority="15">
      <formula>ISERROR(I24)</formula>
    </cfRule>
  </conditionalFormatting>
  <conditionalFormatting sqref="H24">
    <cfRule type="containsText" dxfId="13" priority="11" stopIfTrue="1" operator="containsText" text="Extremo">
      <formula>NOT(ISERROR(SEARCH("Extremo",H24)))</formula>
    </cfRule>
    <cfRule type="containsText" dxfId="12" priority="12" stopIfTrue="1" operator="containsText" text="Alto">
      <formula>NOT(ISERROR(SEARCH("Alto",H24)))</formula>
    </cfRule>
    <cfRule type="containsText" dxfId="11" priority="13" stopIfTrue="1" operator="containsText" text="Moderado">
      <formula>NOT(ISERROR(SEARCH("Moderado",H24)))</formula>
    </cfRule>
    <cfRule type="containsText" dxfId="10" priority="14" stopIfTrue="1" operator="containsText" text="Bajo">
      <formula>NOT(ISERROR(SEARCH("Bajo",H24)))</formula>
    </cfRule>
  </conditionalFormatting>
  <conditionalFormatting sqref="H24">
    <cfRule type="expression" dxfId="9" priority="10" stopIfTrue="1">
      <formula>IF(F24="",G24="","")</formula>
    </cfRule>
  </conditionalFormatting>
  <conditionalFormatting sqref="F24:G24">
    <cfRule type="containsErrors" dxfId="8" priority="9">
      <formula>ISERROR(F24)</formula>
    </cfRule>
  </conditionalFormatting>
  <conditionalFormatting sqref="J24:K24">
    <cfRule type="containsErrors" dxfId="7" priority="8">
      <formula>ISERROR(J24)</formula>
    </cfRule>
  </conditionalFormatting>
  <conditionalFormatting sqref="L24">
    <cfRule type="expression" dxfId="6" priority="7" stopIfTrue="1">
      <formula>IF(J24="",K24="","")</formula>
    </cfRule>
  </conditionalFormatting>
  <conditionalFormatting sqref="L24">
    <cfRule type="containsText" dxfId="5" priority="3" stopIfTrue="1" operator="containsText" text="Extremo">
      <formula>NOT(ISERROR(SEARCH("Extremo",L24)))</formula>
    </cfRule>
    <cfRule type="containsText" dxfId="4" priority="4" stopIfTrue="1" operator="containsText" text="Alto">
      <formula>NOT(ISERROR(SEARCH("Alto",L24)))</formula>
    </cfRule>
    <cfRule type="containsText" dxfId="3" priority="5" stopIfTrue="1" operator="containsText" text="Moderado">
      <formula>NOT(ISERROR(SEARCH("Moderado",L24)))</formula>
    </cfRule>
    <cfRule type="containsText" dxfId="2" priority="6" stopIfTrue="1" operator="containsText" text="Bajo">
      <formula>NOT(ISERROR(SEARCH("Bajo",L24)))</formula>
    </cfRule>
  </conditionalFormatting>
  <conditionalFormatting sqref="N24">
    <cfRule type="containsErrors" dxfId="1" priority="2">
      <formula>ISERROR(N24)</formula>
    </cfRule>
  </conditionalFormatting>
  <conditionalFormatting sqref="N24">
    <cfRule type="containsErrors" dxfId="0" priority="1">
      <formula>ISERROR(N24)</formula>
    </cfRule>
  </conditionalFormatting>
  <dataValidations count="2">
    <dataValidation type="list" allowBlank="1" showInputMessage="1" showErrorMessage="1" sqref="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xr:uid="{CB5024F5-C167-487E-9C3C-B16AB8D5D10B}">
      <formula1>#REF!</formula1>
    </dataValidation>
    <dataValidation type="date" allowBlank="1" showInputMessage="1" showErrorMessage="1" error="Fecha fuera del Periodo de Evaluacion" prompt="Colocar Fecha Año/Mes/Dia - 2015/01/01" sqref="WMB983043:WMC983060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7:WMC22 WCF7:WCG22 VSJ7:VSK22 VIN7:VIO22 UYR7:UYS22 UOV7:UOW22 UEZ7:UFA22 TVD7:TVE22 TLH7:TLI22 TBL7:TBM22 SRP7:SRQ22 SHT7:SHU22 RXX7:RXY22 ROB7:ROC22 REF7:REG22 QUJ7:QUK22 QKN7:QKO22 QAR7:QAS22 PQV7:PQW22 PGZ7:PHA22 OXD7:OXE22 ONH7:ONI22 ODL7:ODM22 NTP7:NTQ22 NJT7:NJU22 MZX7:MZY22 MQB7:MQC22 MGF7:MGG22 LWJ7:LWK22 LMN7:LMO22 LCR7:LCS22 KSV7:KSW22 KIZ7:KJA22 JZD7:JZE22 JPH7:JPI22 JFL7:JFM22 IVP7:IVQ22 ILT7:ILU22 IBX7:IBY22 HSB7:HSC22 HIF7:HIG22 GYJ7:GYK22 GON7:GOO22 GER7:GES22 FUV7:FUW22 FKZ7:FLA22 FBD7:FBE22 ERH7:ERI22 EHL7:EHM22 DXP7:DXQ22 DNT7:DNU22 DDX7:DDY22 CUB7:CUC22 CKF7:CKG22 CAJ7:CAK22 BQN7:BQO22 BGR7:BGS22 AWV7:AWW22 AMZ7:ANA22 ADD7:ADE22 TH7:TI22 JL7:JM22 WVX7:WVY22" xr:uid="{7FC453F6-2A71-4505-9F8D-86BE8B589652}">
      <formula1>42370</formula1>
      <formula2>42735</formula2>
    </dataValidation>
  </dataValidations>
  <pageMargins left="0.7" right="0.7" top="1.1666666666666667" bottom="1.1979166666666667"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Estrategia PAAC 2019-1</vt:lpstr>
      <vt:lpstr>Mapa de Riesgos de Corrupción</vt:lpstr>
      <vt:lpstr>'Estrategia PAAC 2019-1'!Área_de_impresión</vt:lpstr>
      <vt:lpstr>'Estrategia PAAC 2019-1'!Títulos_a_imprimir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Blanco Marin</dc:creator>
  <cp:lastModifiedBy>Angelica Pava</cp:lastModifiedBy>
  <cp:lastPrinted>2019-05-14T21:13:03Z</cp:lastPrinted>
  <dcterms:created xsi:type="dcterms:W3CDTF">2013-03-06T14:40:26Z</dcterms:created>
  <dcterms:modified xsi:type="dcterms:W3CDTF">2019-09-13T14:52:09Z</dcterms:modified>
</cp:coreProperties>
</file>