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cceficiente-my.sharepoint.com/personal/karina_blanco_colombiacompra_gov_co/Documents/"/>
    </mc:Choice>
  </mc:AlternateContent>
  <xr:revisionPtr revIDLastSave="1515" documentId="8_{BE980FA8-1E81-4B17-8429-525EBDF53202}" xr6:coauthVersionLast="36" xr6:coauthVersionMax="36" xr10:uidLastSave="{F635D8AF-D9C1-498B-A61B-4C98B0C22026}"/>
  <bookViews>
    <workbookView xWindow="0" yWindow="0" windowWidth="24000" windowHeight="8025" xr2:uid="{493A166F-440D-469E-B853-6A5CFAD7B14A}"/>
  </bookViews>
  <sheets>
    <sheet name="Dir General" sheetId="2" r:id="rId1"/>
    <sheet name="SubDir Gestión Contractual" sheetId="7" r:id="rId2"/>
    <sheet name="SubDir Negocios" sheetId="8" r:id="rId3"/>
    <sheet name="SubDir IDT" sheetId="9" r:id="rId4"/>
    <sheet name="Secretaría General" sheetId="10" r:id="rId5"/>
    <sheet name="Planes Inst. Dec612.2018" sheetId="11" r:id="rId6"/>
    <sheet name="Control de Cambios" sheetId="13"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72" i="9" l="1"/>
  <c r="M71" i="9"/>
  <c r="M70" i="9"/>
  <c r="M69" i="9"/>
  <c r="M68" i="9"/>
  <c r="M67" i="9"/>
  <c r="M66" i="9"/>
  <c r="M65" i="9"/>
  <c r="M64" i="9"/>
  <c r="M63" i="9"/>
  <c r="M61" i="9"/>
  <c r="M60" i="9"/>
  <c r="M59" i="9"/>
  <c r="M58" i="9"/>
  <c r="M57" i="9"/>
  <c r="M56" i="9"/>
  <c r="M55" i="9"/>
  <c r="M54" i="9"/>
  <c r="M53" i="9"/>
  <c r="M52" i="9"/>
  <c r="M51" i="9"/>
  <c r="M50" i="9"/>
  <c r="M49" i="9"/>
  <c r="M48" i="9"/>
  <c r="M47" i="9"/>
  <c r="M46" i="9"/>
  <c r="M45" i="9"/>
  <c r="M44" i="9"/>
  <c r="M43" i="9"/>
  <c r="M42" i="9"/>
  <c r="M41" i="9"/>
  <c r="M39" i="9"/>
  <c r="M38" i="9"/>
  <c r="M37" i="9"/>
  <c r="M36" i="9"/>
  <c r="M35" i="9"/>
  <c r="M34" i="9"/>
  <c r="M33" i="9"/>
  <c r="M32" i="9"/>
  <c r="M31" i="9"/>
  <c r="M30" i="9"/>
  <c r="M29" i="9"/>
  <c r="M28" i="9"/>
  <c r="M27" i="9"/>
  <c r="M26" i="9"/>
  <c r="M25" i="9"/>
  <c r="M23" i="9"/>
  <c r="M22" i="9"/>
  <c r="M21" i="9"/>
  <c r="M20" i="9"/>
  <c r="M19" i="9"/>
  <c r="M18" i="9"/>
  <c r="M17" i="9"/>
  <c r="M16" i="9"/>
  <c r="M15" i="9"/>
  <c r="M14" i="9"/>
  <c r="M13" i="9"/>
  <c r="M1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Marielena Rozo Covaleda</author>
  </authors>
  <commentList>
    <comment ref="G13" authorId="0" shapeId="0" xr:uid="{4AF3FDF0-23F4-4C44-8E60-4E0F55A2BD55}">
      <text>
        <r>
          <rPr>
            <b/>
            <sz val="9"/>
            <color indexed="81"/>
            <rFont val="Tahoma"/>
            <family val="2"/>
          </rPr>
          <t>Marielena Rozo Covaleda:</t>
        </r>
        <r>
          <rPr>
            <sz val="9"/>
            <color indexed="81"/>
            <rFont val="Tahoma"/>
            <family val="2"/>
          </rPr>
          <t xml:space="preserve">
Inclusión criterios de sostenibilidad </t>
        </r>
      </text>
    </comment>
    <comment ref="Q13" authorId="0" shapeId="0" xr:uid="{9DC0B058-499A-44DC-8A8F-FD95BAED96F1}">
      <text>
        <r>
          <rPr>
            <b/>
            <sz val="9"/>
            <color indexed="81"/>
            <rFont val="Tahoma"/>
            <family val="2"/>
          </rPr>
          <t>Marielena Rozo Covaleda:</t>
        </r>
        <r>
          <rPr>
            <sz val="9"/>
            <color indexed="81"/>
            <rFont val="Tahoma"/>
            <family val="2"/>
          </rPr>
          <t xml:space="preserve">
Inclusión criterios de sostenibilidad </t>
        </r>
      </text>
    </comment>
    <comment ref="G15" authorId="0" shapeId="0" xr:uid="{655676C8-6BD6-40FB-B040-F710F1B8942A}">
      <text>
        <r>
          <rPr>
            <b/>
            <sz val="9"/>
            <color indexed="81"/>
            <rFont val="Tahoma"/>
            <family val="2"/>
          </rPr>
          <t>Marielena Rozo Covaleda:</t>
        </r>
        <r>
          <rPr>
            <sz val="9"/>
            <color indexed="81"/>
            <rFont val="Tahoma"/>
            <family val="2"/>
          </rPr>
          <t xml:space="preserve">
Base transversal  del PND: Pacto por la transformación digital.
Línea B</t>
        </r>
      </text>
    </comment>
    <comment ref="Q15" authorId="0" shapeId="0" xr:uid="{E7D12D19-7583-441E-94FC-518788BE6A84}">
      <text>
        <r>
          <rPr>
            <b/>
            <sz val="9"/>
            <color indexed="81"/>
            <rFont val="Tahoma"/>
            <family val="2"/>
          </rPr>
          <t>Marielena Rozo Covaleda:</t>
        </r>
        <r>
          <rPr>
            <sz val="9"/>
            <color indexed="81"/>
            <rFont val="Tahoma"/>
            <family val="2"/>
          </rPr>
          <t xml:space="preserve">
Base transversal  del PND: Pacto por la transformación digital.
Línea B</t>
        </r>
      </text>
    </comment>
    <comment ref="G17" authorId="0" shapeId="0" xr:uid="{F5E64F23-AE61-4E98-A62B-FCED5A3C8183}">
      <text>
        <r>
          <rPr>
            <b/>
            <sz val="9"/>
            <color indexed="81"/>
            <rFont val="Tahoma"/>
            <family val="2"/>
          </rPr>
          <t>Marielena Rozo Covaleda:</t>
        </r>
        <r>
          <rPr>
            <sz val="9"/>
            <color indexed="81"/>
            <rFont val="Tahoma"/>
            <family val="2"/>
          </rPr>
          <t xml:space="preserve">
pacto por el transporte y la logística y calidad y eficiencia en servicios públicos
</t>
        </r>
      </text>
    </comment>
    <comment ref="Q17" authorId="0" shapeId="0" xr:uid="{0DE6D770-85B8-46D4-9867-EEC9258AD461}">
      <text>
        <r>
          <rPr>
            <b/>
            <sz val="9"/>
            <color indexed="81"/>
            <rFont val="Tahoma"/>
            <family val="2"/>
          </rPr>
          <t>Marielena Rozo Covaleda:</t>
        </r>
        <r>
          <rPr>
            <sz val="9"/>
            <color indexed="81"/>
            <rFont val="Tahoma"/>
            <family val="2"/>
          </rPr>
          <t xml:space="preserve">
pacto por el transporte y la logística y calidad y eficiencia en servicios públicos
</t>
        </r>
      </text>
    </comment>
  </commentList>
</comments>
</file>

<file path=xl/sharedStrings.xml><?xml version="1.0" encoding="utf-8"?>
<sst xmlns="http://schemas.openxmlformats.org/spreadsheetml/2006/main" count="1062" uniqueCount="499">
  <si>
    <t>PLAN DE ACCIÓN 2019</t>
  </si>
  <si>
    <t>Suma</t>
  </si>
  <si>
    <t>Promedio</t>
  </si>
  <si>
    <t>Total</t>
  </si>
  <si>
    <t>Recuento</t>
  </si>
  <si>
    <t>Plan Estratégico Institucional:</t>
  </si>
  <si>
    <t>ID</t>
  </si>
  <si>
    <t xml:space="preserve">Actividad </t>
  </si>
  <si>
    <t>Entregable</t>
  </si>
  <si>
    <t>ARTICULACIÓN</t>
  </si>
  <si>
    <t>PRODUCTOS</t>
  </si>
  <si>
    <t>Formula</t>
  </si>
  <si>
    <t>Indicador</t>
  </si>
  <si>
    <t>1Q</t>
  </si>
  <si>
    <t>2Q</t>
  </si>
  <si>
    <t>3Q</t>
  </si>
  <si>
    <t>4Q</t>
  </si>
  <si>
    <t>FECHAS</t>
  </si>
  <si>
    <t>INICIO</t>
  </si>
  <si>
    <t>FIN</t>
  </si>
  <si>
    <t xml:space="preserve">Objetivo Institucional </t>
  </si>
  <si>
    <t>Plan estratégico institucional CCE 2019 - 2022 - PND Pacto por Colombia - Pacto por la Equidad</t>
  </si>
  <si>
    <t xml:space="preserve">Promoción y fomento de la Compra Pública para la Innovación en el país </t>
  </si>
  <si>
    <t>Seguimiento a los procesos de Compra Pública para la Innovación adelantados en el país</t>
  </si>
  <si>
    <t>Acompañamiento técnico sobre Compra Pública para la Innovación</t>
  </si>
  <si>
    <t>60 personas capacitadas en Compra Pública para la Innovación</t>
  </si>
  <si>
    <t>Dos (2) informes semestrales sobre el estado de la contratación de actividades de C&amp;T en el país con recomendaciones de focalización para la política de CPI</t>
  </si>
  <si>
    <t>Cuatro (4) Acompañamientos técnicos a Entidades Estatales sobre CPI con al menos uno de los siguientes documentos de producto: (i) identificación de necesidades insatisfechas; (ii) factibilidad de inicio de un proceso de Compra Pública para la Innovación; (iii) Estudio de Mercado; (iii) Convocatoria de Ideas; o (vi) Reporte de proveedores Seleccionados.</t>
  </si>
  <si>
    <t>DG1</t>
  </si>
  <si>
    <t>DG2</t>
  </si>
  <si>
    <t>DG3</t>
  </si>
  <si>
    <t>OBSERVACIONES</t>
  </si>
  <si>
    <t>Personas capacitadas en Compra Pública para la Innovación</t>
  </si>
  <si>
    <t>Número de socializaciones técnicas realizadas durante un trimestre</t>
  </si>
  <si>
    <t>MÉTRICA</t>
  </si>
  <si>
    <t>Meta 1Q</t>
  </si>
  <si>
    <t>Meta 2Q</t>
  </si>
  <si>
    <t>Meta 3Q</t>
  </si>
  <si>
    <t>Meta 4Q</t>
  </si>
  <si>
    <t>Steven Orozco</t>
  </si>
  <si>
    <t>CUMPLIMIENTO INDICADOR</t>
  </si>
  <si>
    <t>CUMPLIMIENTO DE PRODUCTO</t>
  </si>
  <si>
    <t>RESPONSABLE - EJECUTOR</t>
  </si>
  <si>
    <t>Peso</t>
  </si>
  <si>
    <t>Steven Orozco 
Ana Ma. Bonilla</t>
  </si>
  <si>
    <t>SEGUIMIENTO PLAN DE ACCIÓN 2019</t>
  </si>
  <si>
    <r>
      <rPr>
        <b/>
        <sz val="9"/>
        <color theme="1"/>
        <rFont val="Arial"/>
        <family val="2"/>
      </rPr>
      <t>Compra Publica para la Innovación</t>
    </r>
    <r>
      <rPr>
        <sz val="9"/>
        <color theme="1"/>
        <rFont val="Arial"/>
        <family val="2"/>
      </rPr>
      <t xml:space="preserve">
Desarrollar las actividades asociadas a: i) la promoción de la Compra Pública para la Innovación (CPI); (ii) el seguimiento a los procesos de CPI en el país; (iii) el acompañamiento técnico a las Entidades Estatales interesadas.</t>
    </r>
  </si>
  <si>
    <t>Acompañar la implementación de las Guía de Compras Públicas Sostenibles</t>
  </si>
  <si>
    <t>Desarrollar herramientas para facilitar la implementación de las Guías de Compras Públicas Sostenibles por parte de las entidades estatales</t>
  </si>
  <si>
    <t>Criterios de sostenibilidad incorporados en procesos de compra pública de las entidades priorizadas por CCE</t>
  </si>
  <si>
    <t>Procesos de contratación con al menos un criterio de sostenibilidad incluido por parte de las entidades priorizadas por CCE</t>
  </si>
  <si>
    <t xml:space="preserve">Número de procesos de las entidades priorizadas con criterios incorporados </t>
  </si>
  <si>
    <t xml:space="preserve">Herramientas para la implementación de programas de Compras Públicas Sostenibles en las Entidades Estatales. </t>
  </si>
  <si>
    <t>Número de herramientas publicadas</t>
  </si>
  <si>
    <t xml:space="preserve">
31/12/2019</t>
  </si>
  <si>
    <t>DG4</t>
  </si>
  <si>
    <t>DG5</t>
  </si>
  <si>
    <r>
      <rPr>
        <b/>
        <sz val="9"/>
        <color theme="1"/>
        <rFont val="Arial"/>
        <family val="2"/>
      </rPr>
      <t>Compras Públicas Sostenibles</t>
    </r>
    <r>
      <rPr>
        <sz val="9"/>
        <color theme="1"/>
        <rFont val="Arial"/>
        <family val="2"/>
      </rPr>
      <t xml:space="preserve">
Dar lineamientos a las Entidades Estatales para la implementación de Programas de Compras Públicas Sostenibles en sus procesos de contratación.</t>
    </r>
  </si>
  <si>
    <t>Producto</t>
  </si>
  <si>
    <r>
      <rPr>
        <b/>
        <sz val="9"/>
        <color theme="1"/>
        <rFont val="Arial"/>
        <family val="2"/>
      </rPr>
      <t xml:space="preserve">Competencia en las Compras Públicas
</t>
    </r>
    <r>
      <rPr>
        <sz val="9"/>
        <color theme="1"/>
        <rFont val="Arial"/>
        <family val="2"/>
      </rPr>
      <t xml:space="preserve">Dar directrices a las Entidades Estatales a través de la guía de competencia en las compras públicas </t>
    </r>
  </si>
  <si>
    <t>DG6</t>
  </si>
  <si>
    <t>DG7</t>
  </si>
  <si>
    <t>DG8</t>
  </si>
  <si>
    <t>Desarrollar e implementar un programa de monitoreo de competencia en el Sistema de Compra Pública</t>
  </si>
  <si>
    <t xml:space="preserve">Promover el incremento en la participación promedio en las compras públicas de las entidades del sector central de la rama ejecutiva </t>
  </si>
  <si>
    <t>Reportes de competencia publicados en el portal web</t>
  </si>
  <si>
    <t>Guía de competencia y herramientas de monitoreo socializadas</t>
  </si>
  <si>
    <t>Informes de competencia publicados en la página Web de Colombia Compra Eficiente</t>
  </si>
  <si>
    <t>Número de informes de competencia publicados en la página Web de Colombia Compra Eficiente</t>
  </si>
  <si>
    <t>Personas capacitadas en Generación de Competencia en las Compras Públicas</t>
  </si>
  <si>
    <t>Cambio porcentual en el promedio de ofertas recibidas en SECOP II en las modalidades de licitación y subasta inversa por parte de las entidades integrantes del sector central de la rama ejecutiva.</t>
  </si>
  <si>
    <t>Incremento en el número promedio de ofertas recibidas en SECOP II en las modalidades de licitación y subasta inversa por parte de las entidades integrantes del sector central de la rama ejecutiva.</t>
  </si>
  <si>
    <t>NA</t>
  </si>
  <si>
    <t xml:space="preserve">Gestionar tareas diarias de la Subdirección relacionadas con la demanda de información de externos y demás temas normativos del sistema de compra pública </t>
  </si>
  <si>
    <t>Resolver las consultas que llegan a la Subdirección de Gestión Contractual</t>
  </si>
  <si>
    <t>Expedir guías, circulares, normativas del sistema de compra pública, documentos de buenas prácticas</t>
  </si>
  <si>
    <t>Documentos tipo</t>
  </si>
  <si>
    <t>Seguimiento normativo a proyectos de ley relacionados con el sistema de compra pública</t>
  </si>
  <si>
    <t>Seguimiento judicial a procesos</t>
  </si>
  <si>
    <t>Consultas resueltas en los términos de ley</t>
  </si>
  <si>
    <t>Estructurar y entregar al DNP</t>
  </si>
  <si>
    <t>Seguimiento de CCE sobre los proyectos de ley del sistema de compra pública y pronunciamiento cuando lo amerite</t>
  </si>
  <si>
    <t>Informe semanal del seguimiento judicial</t>
  </si>
  <si>
    <t>Luisa Vanegas</t>
  </si>
  <si>
    <t>Natalia Mantilla</t>
  </si>
  <si>
    <t>Nathalia Urrego</t>
  </si>
  <si>
    <t>Porcentaje de consultas resueltas en los términos de ley</t>
  </si>
  <si>
    <t>Número de consultas resueltas/ total de consultas que llegan a la Subdirección</t>
  </si>
  <si>
    <t>sumatoria de las guías, o circulares, o normativa, o documentos de buenas prácticas</t>
  </si>
  <si>
    <t>Sumatoria de documento tipo</t>
  </si>
  <si>
    <t>N.A.</t>
  </si>
  <si>
    <t>GC1</t>
  </si>
  <si>
    <t>GC2</t>
  </si>
  <si>
    <t>GC3</t>
  </si>
  <si>
    <t>GC4</t>
  </si>
  <si>
    <t>GC5</t>
  </si>
  <si>
    <t>…</t>
  </si>
  <si>
    <t xml:space="preserve">Elaborar los borradores de estudios que sirvan al Gobierno Nacional para la formulación, adopción y dirección de lineamientos del Sistema de Compra Pública. </t>
  </si>
  <si>
    <t>Hacer un estudio sobre los  regímenes excepcionales de la contratación pública</t>
  </si>
  <si>
    <t>Elaborar un estudio sobre el régimen de inhabilidades, incompatibilidades y conflictos de interés</t>
  </si>
  <si>
    <t>Estudio sobre regímenes excepcionales de contratación pública</t>
  </si>
  <si>
    <t>Estudio sobre las causales de contratación directa</t>
  </si>
  <si>
    <t>Estudio sobre el régimen de inhabilidades, incompatibilidades y conflictos de interés</t>
  </si>
  <si>
    <t>Laura Cuenca, Natalia Mantilla, Nathalia Urrego, Silvia Saavedra</t>
  </si>
  <si>
    <t>Cantidad de Estudios realizados</t>
  </si>
  <si>
    <t>Sumatoria número de estudios realizados</t>
  </si>
  <si>
    <t>GC6</t>
  </si>
  <si>
    <t>GC7</t>
  </si>
  <si>
    <t>GC8</t>
  </si>
  <si>
    <t>Formar a compradores públicos en Abastecimiento Estratégico</t>
  </si>
  <si>
    <t xml:space="preserve">Establecer contenidos de formación básica y socializarlos </t>
  </si>
  <si>
    <t>Contenidos de formación básica socializados a personal interno</t>
  </si>
  <si>
    <t>Personas capacitadas</t>
  </si>
  <si>
    <t xml:space="preserve">Sumatoria número de personas capacitadas como formadores </t>
  </si>
  <si>
    <t>Sumatoria número de personas formadas por año</t>
  </si>
  <si>
    <t>Catalina Salinas</t>
  </si>
  <si>
    <t>GC9</t>
  </si>
  <si>
    <t>Líder Responsable</t>
  </si>
  <si>
    <t>Juan David Duque Botero</t>
  </si>
  <si>
    <t>Líder Responsable:</t>
  </si>
  <si>
    <t>Luisa Fernanda Vanegas Vidal</t>
  </si>
  <si>
    <t>Cargo:</t>
  </si>
  <si>
    <t>Subdirector Gestión Contractual</t>
  </si>
  <si>
    <t>Director General</t>
  </si>
  <si>
    <t>Perfeccionar el programa de Despliegue SECOP II para la transparencia en la compra pública</t>
  </si>
  <si>
    <t>Promover y apoyar el trámite de nuevos procesos en línea en la plataforma SECOP II</t>
  </si>
  <si>
    <t>Acompañamiento y capacitación a participes del sistema de compra pública en el uso del SECOP II y la TVEC</t>
  </si>
  <si>
    <t>230.000 nuevos procesos adjudicados en el SECOP II</t>
  </si>
  <si>
    <t>$ 40 billones de pesos en procesos adjudicados en el SECOP II</t>
  </si>
  <si>
    <t>260 Capacitaciones y/o acompañamientos para el uso del SECOP</t>
  </si>
  <si>
    <t>Número de procesos de contratación adjudicados en el SECOP II</t>
  </si>
  <si>
    <t>Sumatoria del número Procesos de contratación adjudicados en SECOP II</t>
  </si>
  <si>
    <t>Valor de procesos de contratación adjudicados en el SECOP II</t>
  </si>
  <si>
    <t>Sumatoria del valor de los Procesos de contratación adjudicados en SECOP II</t>
  </si>
  <si>
    <t>Número de capacitaciones/acompañamientos/eventos realizados en el uso del SECOP II para partícipes de la compra pública</t>
  </si>
  <si>
    <t>Sumatoria acumulada  de capacitaciones/acompañamientos/eventos realizados en el uso del SECOP II para partícipes de la compra pública</t>
  </si>
  <si>
    <t>$ 6 billones</t>
  </si>
  <si>
    <t>$ 14 billones</t>
  </si>
  <si>
    <t>$ 24 billones</t>
  </si>
  <si>
    <t>$ 40 billones</t>
  </si>
  <si>
    <t>GC10</t>
  </si>
  <si>
    <t>GC11</t>
  </si>
  <si>
    <t>GC12</t>
  </si>
  <si>
    <t>Maria de Pilar Sandoval</t>
  </si>
  <si>
    <t>Subdirector de Negocios</t>
  </si>
  <si>
    <t>Diseñar, adjudicar y poner en operación instrumentos de agregación de demanda que generen valor agregado a las entidades estatales</t>
  </si>
  <si>
    <t>Diseñar, adjudicar y poner en operación instrumentos de agregación de demanda</t>
  </si>
  <si>
    <t>Instrumentos de agregación de demanda en ejecución</t>
  </si>
  <si>
    <t>Porcentaje de cumplimiento en la estructuración y publicación de 11 procesos de contratación  de IAD correspondiente a segundas o terceras generaciones.</t>
  </si>
  <si>
    <t xml:space="preserve">=(Número de IAD estructurados y publicados correspondientes a segundas y terceras  generaciones/11)*100 </t>
  </si>
  <si>
    <t>Porcentaje de cumplimiento en la meta de 36% de IAD en la TVEC que incluyan criterios de sostenibilidad .</t>
  </si>
  <si>
    <t>=( No. de IAD en la TVEC con criterios de sostenibilidad / total de IAD en operación en la TVEC en 2019)*100</t>
  </si>
  <si>
    <t>Porcentaje de cumplimiento en la meta de 3 nuevos instrumentos de Agregación de demanda adjudicados para puesta en la Tienda Virtual del Estado Colombiano</t>
  </si>
  <si>
    <t>=(Número de nuevos instrumentos de agregación de demanda adjudicados /3)*100</t>
  </si>
  <si>
    <t>Porcentaje de cumplimiento de nuevas generaciones y/o nuevos IAD para la compra de TI que incorporen servicios y tecnologías que a 2018 no se encontraban incorporados.</t>
  </si>
  <si>
    <t>=(Número de nuevos instrumentos de agregación de demanda adjudicados /2)*100</t>
  </si>
  <si>
    <t>=Número de IAD prorrogados / Número de instrumentos viables programados para prórroga en 2019</t>
  </si>
  <si>
    <t>=(Número de estudios de viabilidad realizados/ 2)*100</t>
  </si>
  <si>
    <t>N/A</t>
  </si>
  <si>
    <t>SN1</t>
  </si>
  <si>
    <t>SN2</t>
  </si>
  <si>
    <t>SN3</t>
  </si>
  <si>
    <t>SN4</t>
  </si>
  <si>
    <t>SN5</t>
  </si>
  <si>
    <t>SN6</t>
  </si>
  <si>
    <t>Porcentaje de cumplimiento de IAD con prórrogas viables</t>
  </si>
  <si>
    <t>Dana Shirley Pineda Marín</t>
  </si>
  <si>
    <t>Subdirector IDT</t>
  </si>
  <si>
    <t>Plan de renovación de la infraestructura tecnológica interna de la agencia</t>
  </si>
  <si>
    <t>Actualización plan de capacidad para la SECOP I, PAGINA WEB, GLPI, OCDS, SINTESIS y SECOP II</t>
  </si>
  <si>
    <t>Mejorar las condiciones eléctricas y de respaldo de los centros de datos de Colombia Compra Eficiente (Piso 8 y 10 )</t>
  </si>
  <si>
    <t>Adquirir y migrar al nuevo proveedor de conectividad a Internet y GNAP</t>
  </si>
  <si>
    <t>Adquirir e implementar biométricos y CCTV (Circuito cerrado de televisión) de Colombia Compra Eficiente.</t>
  </si>
  <si>
    <t>Mantenimiento preventivo y correctivo de los aires acondicionados de Colombia Compra Eficiente</t>
  </si>
  <si>
    <t>Migración del SECOP I a la nueva nube publica de Oracle</t>
  </si>
  <si>
    <t>Implementar DRP SECOP I, documentar protocolo de activación del DRP, Activar DRP, monitoreo del DRP</t>
  </si>
  <si>
    <t>Mejorar el rendimiento de la base de datos del SECOP II</t>
  </si>
  <si>
    <t>Migración del SECOP II a la nube publica</t>
  </si>
  <si>
    <t>Implementar mecanismo de monitoreo y control de consumos del SECOP II en la nube publica</t>
  </si>
  <si>
    <t>Capacitación Power BI</t>
  </si>
  <si>
    <t>Documentar y mantener el sitio de infraestructura en la intranet</t>
  </si>
  <si>
    <t>Migración del almacenamiento de los centros de datos internos a la nube pública.</t>
  </si>
  <si>
    <t>Plan de renovación infraestructura tecnológica interna</t>
  </si>
  <si>
    <t>Plan de capacidad actualizado</t>
  </si>
  <si>
    <t>Centro de datos acondicionados</t>
  </si>
  <si>
    <t>Canal de conectividad y GNAP migrados</t>
  </si>
  <si>
    <t>Renovación de los biométricos y CCTV</t>
  </si>
  <si>
    <t>Aires acondicionados con mantenimiento preventivo y correctivo</t>
  </si>
  <si>
    <t>SECOP I migrado a la nueva nube pública de Oracle</t>
  </si>
  <si>
    <t>DRP SECOP I implementado y probado</t>
  </si>
  <si>
    <t>Mejoras de rendimiento en base de datos implementadas</t>
  </si>
  <si>
    <t>SECOP II en la nube publica</t>
  </si>
  <si>
    <t>Mecanismo de monitoreo y control de la nube publica SECOP II implementado</t>
  </si>
  <si>
    <t>Intranet (Sitio Infraestructura) actualizado</t>
  </si>
  <si>
    <t>Almacenamiento centro de datos interno migrado a la nube</t>
  </si>
  <si>
    <t>Walter Triana/Dana Pineda</t>
  </si>
  <si>
    <t>Guillermo Gomez / Diego Rodriguez</t>
  </si>
  <si>
    <t>Walter Triana</t>
  </si>
  <si>
    <t>Guillermo Gomez/Walter Triana</t>
  </si>
  <si>
    <t>Guillermo Gomez</t>
  </si>
  <si>
    <t>Diego Rodriguez</t>
  </si>
  <si>
    <t>Disponibilidad de la infraestructura tecnológica (SECOP I)</t>
  </si>
  <si>
    <t>Tiempo de indisponibilidad/ Tiempo del periodo</t>
  </si>
  <si>
    <t>Disponibilidad de la infraestructura tecnológica (SECOP II)</t>
  </si>
  <si>
    <t>Disponibilidad de las plataforma tecnológica (TVEC)</t>
  </si>
  <si>
    <t>IDT1</t>
  </si>
  <si>
    <t>IDT2</t>
  </si>
  <si>
    <t>IDT3</t>
  </si>
  <si>
    <t>IDT4</t>
  </si>
  <si>
    <t>IDT5</t>
  </si>
  <si>
    <t>IDT6</t>
  </si>
  <si>
    <t>IDT7</t>
  </si>
  <si>
    <t>IDT8</t>
  </si>
  <si>
    <t>IDT9</t>
  </si>
  <si>
    <t>IDT10</t>
  </si>
  <si>
    <t>IDT11</t>
  </si>
  <si>
    <t>IDT12</t>
  </si>
  <si>
    <t>IDT13</t>
  </si>
  <si>
    <t>IDT14</t>
  </si>
  <si>
    <t>Asegurar el funcionamiento de los sistemas de información</t>
  </si>
  <si>
    <t>Identificar y evaluar alternativas para la transición del SECOP I al SECOP II</t>
  </si>
  <si>
    <t>Actualización de la plataforma de gestión de contenidos (CMS) Versión 8 Drupal</t>
  </si>
  <si>
    <t>Reestructuración del portal web de Colombia Compra Eficiente</t>
  </si>
  <si>
    <t>Implementación de mejoras a SINTESIS</t>
  </si>
  <si>
    <t>Mejoras al módulo de administración del SECOP I</t>
  </si>
  <si>
    <t>Certificación de la migración del SECOP II al nuevo operador de infraestructura.</t>
  </si>
  <si>
    <t>Actualización de la plataforma de la TVEC a la última versión de COUPA para incluir mejoras a la aplicación (roadmap)</t>
  </si>
  <si>
    <t>Mejoras al proceso de modificación de Órdenes de Compra en la TVEC</t>
  </si>
  <si>
    <t>Tablero del control de herramienta de gestión documental</t>
  </si>
  <si>
    <t xml:space="preserve">Implementar nuevas intenciones en el Agente Virtual - Jota </t>
  </si>
  <si>
    <t>Documentar y mantener el sitio de desarrollo y aplicaciones en la intranet</t>
  </si>
  <si>
    <t>Plan de trabajo implementado</t>
  </si>
  <si>
    <t>Alternativas identificadas y documentadas</t>
  </si>
  <si>
    <t>Plataforma actualizada a versión Drupal 8</t>
  </si>
  <si>
    <t>Portal web actualizado</t>
  </si>
  <si>
    <t>Mejoras implementadas</t>
  </si>
  <si>
    <t>TVEC en COUPA Release 20</t>
  </si>
  <si>
    <t>Modificación de ordenes de compra automatizada</t>
  </si>
  <si>
    <t>Tablero de control implementado.</t>
  </si>
  <si>
    <t>Herramienta de gestión documental migrada</t>
  </si>
  <si>
    <t>Intranet (Sitio desarrollo y aplicaciones) actualizado</t>
  </si>
  <si>
    <t xml:space="preserve"> Porcentaje de cumplimiento en la implementación de controles de cambio (Desarrollo)</t>
  </si>
  <si>
    <t>Porcentaje de despliegues de emergencia (Desarrollo)</t>
  </si>
  <si>
    <t xml:space="preserve"> Control de defectos Bloqueantes y Críticos (Desarrollo)</t>
  </si>
  <si>
    <t>Porcentaje de cumplimiento en la implementación de controles de cambio (Aplicaciones)</t>
  </si>
  <si>
    <t>Porcentaje de despliegues de emergencia (Aplicaciones)</t>
  </si>
  <si>
    <t>Control de defectos Bloqueantes y Críticos (Aplicaciones)</t>
  </si>
  <si>
    <t xml:space="preserve"> (Total cambios de desarrollo implementados a tiempo / Total cambios de desarrollo implementados)*100</t>
  </si>
  <si>
    <t>Total de despliegues - Número de despliegues de emergencia / Total de despliegues</t>
  </si>
  <si>
    <t>Defectos bloqueantes críticos pendientes por solucionar / Total de defectos bloqueantes y críticos reportados</t>
  </si>
  <si>
    <t>(Total cambios de desarrollo implementados a tiempo / Total cambios de desarrollo implementados)*100</t>
  </si>
  <si>
    <t>Marcela Cortés - Luis Alfredo Reyes</t>
  </si>
  <si>
    <t>Luis Alfredo Reyes</t>
  </si>
  <si>
    <t>Cristian Martínez</t>
  </si>
  <si>
    <t xml:space="preserve">Michel Leonardo López </t>
  </si>
  <si>
    <t>Marcela Cortés</t>
  </si>
  <si>
    <t>Jose Fernando González</t>
  </si>
  <si>
    <t>IDT15</t>
  </si>
  <si>
    <t>IDT16</t>
  </si>
  <si>
    <t>IDT17</t>
  </si>
  <si>
    <t>IDT18</t>
  </si>
  <si>
    <t>IDT19</t>
  </si>
  <si>
    <t>IDT20</t>
  </si>
  <si>
    <t>IDT21</t>
  </si>
  <si>
    <t>IDT22</t>
  </si>
  <si>
    <t>IDT23</t>
  </si>
  <si>
    <t>IDT24</t>
  </si>
  <si>
    <t>IDT25</t>
  </si>
  <si>
    <t>IDT26</t>
  </si>
  <si>
    <t>IDT27</t>
  </si>
  <si>
    <t>IDT28</t>
  </si>
  <si>
    <t>IDT29</t>
  </si>
  <si>
    <t>Proceso de interoperabilidad con SIIF Nación y requerimientos documentados.</t>
  </si>
  <si>
    <t>Proceso de interoperabilidad con SIGEP II y requerimientos documentados.</t>
  </si>
  <si>
    <t>Mapa de interoperabilidad, inventario mecanismos de interoperabilidad SECOP</t>
  </si>
  <si>
    <t>Certificación servicios web ante MINTIC</t>
  </si>
  <si>
    <t>Diseño de la interoperabilidad entre SECOP II y DNP</t>
  </si>
  <si>
    <t>Adopción de marco de interoperabilidad de MINTIC</t>
  </si>
  <si>
    <t>Assesment PMO Nivel 3</t>
  </si>
  <si>
    <t xml:space="preserve">Documentos aprobados </t>
  </si>
  <si>
    <t>Interoperabilidad implementada entre el SECOP II y Confecámaras</t>
  </si>
  <si>
    <t>Certificaciones recibidas</t>
  </si>
  <si>
    <t>Guía de interoperabilidad</t>
  </si>
  <si>
    <t>Assesment realizado</t>
  </si>
  <si>
    <t>Claudia Lopez</t>
  </si>
  <si>
    <t>Numero de requerimientos de interoperabilidad documentados y aprobados</t>
  </si>
  <si>
    <t>IDT30</t>
  </si>
  <si>
    <t>IDT31</t>
  </si>
  <si>
    <t>IDT32</t>
  </si>
  <si>
    <t>IDT33</t>
  </si>
  <si>
    <t>IDT34</t>
  </si>
  <si>
    <t>IDT35</t>
  </si>
  <si>
    <t>IDT36</t>
  </si>
  <si>
    <t>IDT37</t>
  </si>
  <si>
    <t>Garantizar la Interoperabilidad de las plataformas de e-procurement</t>
  </si>
  <si>
    <t>Mantenimiento y fortalecimiento herramientas de soporte (JOTA, Solución en Línea, Base de conocimiento)</t>
  </si>
  <si>
    <t>Análisis y retroalimentación del agente cognitivo para identificar oportunidades de mejora y evolución.</t>
  </si>
  <si>
    <t>Actualización y estabilización modelo de calidad y formación</t>
  </si>
  <si>
    <t>Implementación de la supervisión operativa de la mesa de servicio, documentación de: i.) flujos de trabajo para la atención de cada canal de contacto ii.) Mejoramiento operativo de las tareas de soporte del grupo de gestión interna y el proceso de certificación de falla particular , registro y seguimiento a kpi's operativos y unificación de tareas de control y seguimiento para el proceso gestión de solicitudes, iii)Revisión de las cargas de trabajo y reorganización de las campañas de la Mesa de Servicio.</t>
  </si>
  <si>
    <t>Dimensionamiento del servicio para contratación, transición y operación del nuevo operador Mesa de servicio.</t>
  </si>
  <si>
    <t>Evaluar y actualizar el modelo actual de soporte con mayor empoderamiento (liderazgo, e iniciativa para la ejecución de las actividades de soporte) y creación de acuerdos de operación entre equipos internos de apoyo al soporte y operaciones</t>
  </si>
  <si>
    <t>Automatización de los reportes para la gestión de la Mesa de Servicio (N1 y N2).</t>
  </si>
  <si>
    <t>Mantenimiento herramienta de gestión GLPI y actualización documento control disponibilidad sistemas de información: comunicación, seguimiento y validación de disponibilidad despliegues a producción y ante interrupciones del servicio.</t>
  </si>
  <si>
    <t>Estabilizar y madurar  el proceso de gestión de problemas de la Subdirección de IDT;  documentación y mantenimiento del sitio de intranet de Operaciones</t>
  </si>
  <si>
    <t>Revisión y actualización de plantillas y procedimientos de atención de quejas y reclamos acerca de temas jurídicos,  uso de las plataformas y temas relacionados con seguridad de la información de las plataformas.</t>
  </si>
  <si>
    <t>Capacitación a la Mesa de Servicio para la atención y solución de quejas y reclamos  acerca de temas jurídicos,  uso de las plataformas y temas relacionados con seguridad de la información de las plataformas.</t>
  </si>
  <si>
    <t>Mejorar y ajustar el procedimiento de gestión de PQRSD de la Subdirección de IDT</t>
  </si>
  <si>
    <t>Identificar situaciones que generen demanda en el canal de PQRSD e implementar estrategias con el apoyo de las áreas de a trabajo involucradas para disminuir la demanda.</t>
  </si>
  <si>
    <t>Documentar y mantener el sitio de soporte en la intranet</t>
  </si>
  <si>
    <t>Fortalecimiento de las herramientas de soporte</t>
  </si>
  <si>
    <t>Oportunidades de mejora identificadas</t>
  </si>
  <si>
    <t>Modelo de calidad y formación actualizado</t>
  </si>
  <si>
    <t>Supervisión operativa de la mesa de servicio implementada</t>
  </si>
  <si>
    <t>Nuevo operador de mesa de servicio en operación</t>
  </si>
  <si>
    <t>Actualización del modelo operativo</t>
  </si>
  <si>
    <t>Reportes mesa de servicio automatizados</t>
  </si>
  <si>
    <t>Mantenimiento herramienta de gestión GLPI y actualización documento control disponibilidad sistemas de información:</t>
  </si>
  <si>
    <t>Proceso de gestión de problemas implementado</t>
  </si>
  <si>
    <t>Actualización de plantillas</t>
  </si>
  <si>
    <t>Mesa de servicio capacitada</t>
  </si>
  <si>
    <t>Procedimiento ajustado y mejorado</t>
  </si>
  <si>
    <t>Estrategias implementadas</t>
  </si>
  <si>
    <t>Intranet (Sitio soporte) actualizado</t>
  </si>
  <si>
    <t>Marco Tovar - Marilen Villalba</t>
  </si>
  <si>
    <t>Marilen Villalba</t>
  </si>
  <si>
    <t>Luis Eduardo Barriga-Juan Ardila - Marilen Villalba</t>
  </si>
  <si>
    <t>Marilen Villalba/Luis Barriga</t>
  </si>
  <si>
    <t>Viviana Cedeño - Marilen Villalba</t>
  </si>
  <si>
    <t>Juan Ocampo</t>
  </si>
  <si>
    <t>Adriana Montoya /Frederick Ferro</t>
  </si>
  <si>
    <t xml:space="preserve">Adriana Montoya </t>
  </si>
  <si>
    <t>Porcentaje de casos atendidos</t>
  </si>
  <si>
    <t>Número de casos atendidos/Numero total de casos</t>
  </si>
  <si>
    <t>Porcentaje de abandono</t>
  </si>
  <si>
    <t xml:space="preserve">Número de casos abandonados/Numero de casos recibidos
</t>
  </si>
  <si>
    <t>IDT38</t>
  </si>
  <si>
    <t>IDT39</t>
  </si>
  <si>
    <t>IDT40</t>
  </si>
  <si>
    <t>IDT41</t>
  </si>
  <si>
    <t>IDT42</t>
  </si>
  <si>
    <t>IDT43</t>
  </si>
  <si>
    <t>IDT44</t>
  </si>
  <si>
    <t>IDT45</t>
  </si>
  <si>
    <t>IDT46</t>
  </si>
  <si>
    <t>IDT47</t>
  </si>
  <si>
    <t>IDT48</t>
  </si>
  <si>
    <t>IDT49</t>
  </si>
  <si>
    <t>IDT50</t>
  </si>
  <si>
    <t>IDT51</t>
  </si>
  <si>
    <t xml:space="preserve">Mantener el Modelo operativo, de soporte y gestión </t>
  </si>
  <si>
    <t>Implementación del plan de mejoramiento de seguridad de la información</t>
  </si>
  <si>
    <t>Diagnóstico, Análisis y definición de la estrategia de implementación de IPv6 en las plataformas de e-procurement. Implementación y aseguramiento del protocolo IPV6 en las plataformas de e-procurement</t>
  </si>
  <si>
    <t>Plan de continuidad de las plataformas de e-procurement</t>
  </si>
  <si>
    <t>Análisis de vulnerabilidades de las plataformas de e-procurement.</t>
  </si>
  <si>
    <t>Implementar el modelo de gestión de riesgos de seguridad de la información, gestión de proyectos y procesos de la subdirección.</t>
  </si>
  <si>
    <t>Implementar un modelo de capacitación que permita la apropiación y el uso de las tecnologías respetando los criterios de la política de seguridad para Colombia Compra Eficiente y la Mesa de Servicio.</t>
  </si>
  <si>
    <t>Implementar un sistema unificado de monitoreo y correlación de eventos de red y seguridad con el CSIRT</t>
  </si>
  <si>
    <t>Diagnostico arquitectura empresarial</t>
  </si>
  <si>
    <t xml:space="preserve">Renovación y contratación del antivirus </t>
  </si>
  <si>
    <t>Implementar mecanismos que permitan el seguimiento de las actividades realizadas por usuarios administradores.</t>
  </si>
  <si>
    <t>Documentar y mantener el sitio de seguridad en la intranet</t>
  </si>
  <si>
    <t>Plan de mejoramiento implementado</t>
  </si>
  <si>
    <t>Estrategia de implementación protocolo IPV6
Implementación del protocolo IPV6
Manual de aseguramiento de equipos con protocolo IPV6
Inventario de equipos protocolo IPV6/IPV4</t>
  </si>
  <si>
    <t>Análisis de vulnerabilidades de las plataformas de e-procurement</t>
  </si>
  <si>
    <t>Matriz de riesgos</t>
  </si>
  <si>
    <t>Registro de asistencia
Cursos virtuales SI implementados
Presentaciones de SI
Piezas graficas de SI</t>
  </si>
  <si>
    <t>Sistema de monitoreo  y correlación implementado</t>
  </si>
  <si>
    <t>Diagnostico marco de arquitectura TI</t>
  </si>
  <si>
    <t>Renovación de licencias</t>
  </si>
  <si>
    <t xml:space="preserve"> 
Revisión de logs aleatorios de las acciones realizadas por los usuarios administradores</t>
  </si>
  <si>
    <t>Intranet (Sitio seguridad) actualizado</t>
  </si>
  <si>
    <t>Frederick Ferro/Alejandro Ruiz</t>
  </si>
  <si>
    <t>Frederick Ferro</t>
  </si>
  <si>
    <t>Alejandro Ruiz</t>
  </si>
  <si>
    <t>Alejandro Ruiz/Claudia Lopez</t>
  </si>
  <si>
    <t>Porcentaje de riesgos de seguridad mitigados o cerrados</t>
  </si>
  <si>
    <t>No de riesgos atendidos / No. de riesgos identificados</t>
  </si>
  <si>
    <t>Número de incidentes de seguridad</t>
  </si>
  <si>
    <t>IDT52</t>
  </si>
  <si>
    <t>IDT53</t>
  </si>
  <si>
    <t>IDT54</t>
  </si>
  <si>
    <t>IDT55</t>
  </si>
  <si>
    <t>IDT56</t>
  </si>
  <si>
    <t>IDT57</t>
  </si>
  <si>
    <t>IDT58</t>
  </si>
  <si>
    <t>IDT59</t>
  </si>
  <si>
    <t>IDT60</t>
  </si>
  <si>
    <t>IDT61</t>
  </si>
  <si>
    <t>IDT62</t>
  </si>
  <si>
    <t>Programa de seguridad de la información</t>
  </si>
  <si>
    <t>SG1</t>
  </si>
  <si>
    <t>Realizar mediciones de desempeño de los funcionarios del nivel directivo de Colombia Compra Eficiente.</t>
  </si>
  <si>
    <t>Realizar mediciones de desempeño de los funcionarios  de Colombia Compra Eficiente.</t>
  </si>
  <si>
    <t>Acuerdos de Gestión para cargos directivos aprobado y socializados con sus mediciones semestrales</t>
  </si>
  <si>
    <t>Porcentaje de colaboradores en los que el nivel de cumplimiento de compromisos laborales es bueno o sobresaliente.</t>
  </si>
  <si>
    <t>(Número de colaboradores con calificación mayor o igual a 80% en el cumplimiento de compromisos laborales al final del año) / (Número de colaboradores evaluados en el nivel de desarrollo de competencias comportamentales)</t>
  </si>
  <si>
    <t>Porcentaje de cumplimiento del Plan Institucional de Capacitación.</t>
  </si>
  <si>
    <t>Número de capacitaciones ejecutadas)/(Número de capacitaciones programadas) / (*100</t>
  </si>
  <si>
    <t>SG2</t>
  </si>
  <si>
    <t>SG3</t>
  </si>
  <si>
    <t>SG4</t>
  </si>
  <si>
    <t>Diseñar el Programa de Bienestar Social e Incentivos de Colombia Compra Eficiente</t>
  </si>
  <si>
    <t>Ejecución del Programa de Bienestar Social e Incentivos de Colombia Compra Eficiente</t>
  </si>
  <si>
    <t>Ejecución del Programa de SST de Colombia Compra Eficiente</t>
  </si>
  <si>
    <t>Diana Ortiz/ Astrid Camargo</t>
  </si>
  <si>
    <t>Diana Ortiz/Silvia Juliana Ramírez</t>
  </si>
  <si>
    <t>SG5</t>
  </si>
  <si>
    <t>SG6</t>
  </si>
  <si>
    <t>SG7</t>
  </si>
  <si>
    <t>SG8</t>
  </si>
  <si>
    <r>
      <rPr>
        <b/>
        <sz val="9"/>
        <color theme="1"/>
        <rFont val="Arial"/>
        <family val="2"/>
      </rPr>
      <t>Talento Humano</t>
    </r>
    <r>
      <rPr>
        <sz val="9"/>
        <color theme="1"/>
        <rFont val="Arial"/>
        <family val="2"/>
      </rPr>
      <t xml:space="preserve">
Transferir el conocimiento y desarrollar las competencias y habilidades requeridas en los colaboradores de Colombia Compra Eficiente para ejecutar la misión y lograr los objetivos estratégicos de la entidad.</t>
    </r>
  </si>
  <si>
    <t>DG9</t>
  </si>
  <si>
    <t>DG10</t>
  </si>
  <si>
    <t>Someter a aprobación del comité directivo el cronograma anual de planeación</t>
  </si>
  <si>
    <t>Karina Blanco</t>
  </si>
  <si>
    <t>Seguimientos puntuales de los entregables</t>
  </si>
  <si>
    <t>(Numero de actividades ejecutadas en el trimestre / Total de actividades programadas para el mismo trimestre) *100</t>
  </si>
  <si>
    <t>Cumplimiento del cronograma de planeación</t>
  </si>
  <si>
    <t xml:space="preserve">Diseñar y ejecutar el Plan Anual de Vacantes de Colombia Compra Eficiente
</t>
  </si>
  <si>
    <t xml:space="preserve">Diseñar y ejecutar el Plan de Previsión de Recursos Humanos de Colombia Compra Eficiente
</t>
  </si>
  <si>
    <t xml:space="preserve">Diseñar y ejecutar el Plan Estratégico de Talento Humano de Colombia Compra Eficiente
</t>
  </si>
  <si>
    <t>Plan 2019 aprobado y publicado</t>
  </si>
  <si>
    <t>Plan 2019 aprobado, publicado y socializado</t>
  </si>
  <si>
    <t>Días promedio de cobertura de vacantes</t>
  </si>
  <si>
    <t>(Sumatoria de los días que se demora cada proceso de selección desde la autorización de la vacante por la Secretaria General hasta el momento que el candidato acepta el ofrecimiento al cargo / Número de procesos de selección realizados)</t>
  </si>
  <si>
    <t>N.A</t>
  </si>
  <si>
    <t>26 Días</t>
  </si>
  <si>
    <r>
      <t xml:space="preserve">Talento Humano
</t>
    </r>
    <r>
      <rPr>
        <sz val="9"/>
        <color theme="1"/>
        <rFont val="Arial"/>
        <family val="2"/>
      </rPr>
      <t>Seleccionar exitosamente a colaboradores en Colombia Compra Eficiente</t>
    </r>
  </si>
  <si>
    <t>Diseñar y ejecutar el Plan Institucional de Capacitación.</t>
  </si>
  <si>
    <t>PIC 2019 aprobado y socializado</t>
  </si>
  <si>
    <t>Realizar la medición del clima organizacional a todos los colaboradores de Colombia Compra Eficiente y elaborar los planes de mejoramiento asociados.</t>
  </si>
  <si>
    <t>Diseñar y ejecutar el Programa de SST para el 2019</t>
  </si>
  <si>
    <t>Análisis de clima organizacional elaborado y planes de mejoramiento aprobados y socializados</t>
  </si>
  <si>
    <t>Porcentaje de favorabilidad de la encuesta de clima organizacional</t>
  </si>
  <si>
    <t>Cumplimiento del Programa de Bienestar Social e Incentivos de Colombia Compra Eficiente</t>
  </si>
  <si>
    <t>Cumplimiento del Programa de SST</t>
  </si>
  <si>
    <t>(Sumatoria del número de respuestas favorables en la encuesta de clima organizacional) / (Número total de respuestas a la encuesta de clima organizacional)</t>
  </si>
  <si>
    <t>(Actividades realizadas / Número de actividades programadas) * 100</t>
  </si>
  <si>
    <r>
      <rPr>
        <b/>
        <sz val="9"/>
        <color theme="1"/>
        <rFont val="Arial"/>
        <family val="2"/>
      </rPr>
      <t>Talento Humano</t>
    </r>
    <r>
      <rPr>
        <sz val="9"/>
        <color theme="1"/>
        <rFont val="Arial"/>
        <family val="2"/>
      </rPr>
      <t xml:space="preserve">
Mantener la cotidianidad los principios, valores y conductas institucionales requeridas para desarrollar los pilares estratégicos y alcanzar los objetivos institucionales.</t>
    </r>
  </si>
  <si>
    <t>SG9</t>
  </si>
  <si>
    <t>Plan Institucional de Archivos PINAR</t>
  </si>
  <si>
    <t>Plan Anual de Adquisiciones</t>
  </si>
  <si>
    <t>Plan Anual de Vacantes</t>
  </si>
  <si>
    <t>Plan Estrategico de Talento Humano</t>
  </si>
  <si>
    <t>Plan Institucional de Capacitación</t>
  </si>
  <si>
    <t>Plan de Incentivos Institucionales</t>
  </si>
  <si>
    <t>Plan de Trabajo Anual en SST</t>
  </si>
  <si>
    <t>Plan Anticorrupcion y Atencion al Ciudadano</t>
  </si>
  <si>
    <t>Plan de tratamiento de Riesgos de Seguridad y Privacidad de la Información</t>
  </si>
  <si>
    <t>Plan de Seguridad y Privacidad de la Información</t>
  </si>
  <si>
    <t>DIVULGAR</t>
  </si>
  <si>
    <t>EJECUTAR</t>
  </si>
  <si>
    <t>Inicio</t>
  </si>
  <si>
    <t>Fin</t>
  </si>
  <si>
    <t>DISEÑAR - PÚBLICAR</t>
  </si>
  <si>
    <t>Comunicación Trimestral</t>
  </si>
  <si>
    <t>Plan Estratégico de Tecnologias de Información y las Comunicaciones</t>
  </si>
  <si>
    <t>Plan estratégico institucional CCE 2019 - 2022 - PND Pacto por Colombia - Pacto por la Equidad
Cumplimiento decreto 612 de 2018</t>
  </si>
  <si>
    <t>Juan David Duque Botero 
 Karina Blanco Marin</t>
  </si>
  <si>
    <t>Direccion General
Asesor Experto con Funciones de Planeación</t>
  </si>
  <si>
    <t>¿Fue publicado?</t>
  </si>
  <si>
    <t>Fecha</t>
  </si>
  <si>
    <t>Link</t>
  </si>
  <si>
    <t>¿Fue Divulgado?</t>
  </si>
  <si>
    <t>Evidencia</t>
  </si>
  <si>
    <t>Seguimiento de Ejecución</t>
  </si>
  <si>
    <t>Observaciones de Seguimiento</t>
  </si>
  <si>
    <t>N</t>
  </si>
  <si>
    <t>VERSIÓN</t>
  </si>
  <si>
    <t>FECHA</t>
  </si>
  <si>
    <t>ELABORÓ</t>
  </si>
  <si>
    <t>REVISÓ</t>
  </si>
  <si>
    <t>APROBÓ</t>
  </si>
  <si>
    <t>GESTIÓN DE CAMBIOS</t>
  </si>
  <si>
    <t>OBSERVACIÓN</t>
  </si>
  <si>
    <t>Karina Blanco Marín
Asesor Experto con Funciones de Planeación</t>
  </si>
  <si>
    <t>Comité Directivo</t>
  </si>
  <si>
    <t>N.D.</t>
  </si>
  <si>
    <t>Se crea el documento con los líderes de área para publicación del 31 de enero de 2019</t>
  </si>
  <si>
    <t>No se gestiona aprobación porque en mesas de trabajo con participación de los líderes responsables se elabora este documento. El cual esta sujeto a modificación hasta tanto no sea publicado el plan estratégico institucional basado en el Plan Nacional de Desarrollo próximo a aprobar y publicar por el Consejo Nacional de Planeación del Departamento Nacional de Planeación</t>
  </si>
  <si>
    <t>Acta de aprobación al cronograma anual de planeación 2019</t>
  </si>
  <si>
    <t>Cumplir en tiempos y entregas el cronograma anual de planeación 2019</t>
  </si>
  <si>
    <t>Herramientas desarrolladas y publicadas para la implementación de programas de Compras Públicas Sostenibles en las entidades estatales.</t>
  </si>
  <si>
    <t>Socializar las herramientas de generación de competencia en el Sistema de Compra Pública</t>
  </si>
  <si>
    <t>Aumento en participación promedio de la entidades del sector central de la rama ejecutiva</t>
  </si>
  <si>
    <t>Propender el cumplimiento de las funciones propias de la oficina de Planeación</t>
  </si>
  <si>
    <t>Elaborar un estudio sobre las causales de contratación directa</t>
  </si>
  <si>
    <t>Porcentaje de estudios de viabilidad para evaluación de posibles IAD para transporte y/o logísticos y  fotovoltaicos</t>
  </si>
  <si>
    <t>Infraestructura tecnológica confiable, segura y escalable</t>
  </si>
  <si>
    <t>Plan de trabajo implementación política de gobierno digital</t>
  </si>
  <si>
    <t>Luis Alfredo Reyes /Elizabeth Blandón</t>
  </si>
  <si>
    <t>Mejoras a la funcionalidad de la intranet, mejorar el esquema de control de roles, automatizar el proceso de inventarios, certificaciones para contratistas.</t>
  </si>
  <si>
    <t>Migración SECOP II nuevo operador certificado</t>
  </si>
  <si>
    <t>Implementación mejoras a SECOP II (Implementar roadmap técnico Vortal) e implementar nuevos requerimientos</t>
  </si>
  <si>
    <t>Implementación del roadmap técnico
Implementación de controles de cambios aprobados por CCE
Implementación de releases menores</t>
  </si>
  <si>
    <t>Intenciones implementadas.</t>
  </si>
  <si>
    <t>Migración a la nube de la nueva versión de la plataforma de gestión documental</t>
  </si>
  <si>
    <t>Diseño de la interoperabilidad entre SECOP II y Confecámaras,  información de multas e inhabilidades</t>
  </si>
  <si>
    <t>Evaluación de desempeño laboral para funcionarios  aprobado y socializados con sus mediciones semestrales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</si>
</sst>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1540A]dd\-mmm\-yy;@"/>
    <numFmt numFmtId="165" formatCode="[$-1540A]m/d/yyyy;@"/>
    <numFmt numFmtId="167" formatCode="[$-1540A]mm/dd/yyyy;@"/>
  </numFmts>
  <fonts count="13" x14ac:knownFonts="1">
    <font>
      <sz val="11"/>
      <color theme="1"/>
      <name val="Calibri"/>
      <family val="2"/>
      <scheme val="minor"/>
    </font>
    <font>
      <sz val="11"/>
      <color theme="1"/>
      <name val="Calibri"/>
      <family val="2"/>
      <scheme val="minor"/>
    </font>
    <font>
      <b/>
      <sz val="11"/>
      <color theme="1"/>
      <name val="Arial"/>
      <family val="2"/>
    </font>
    <font>
      <sz val="10"/>
      <color theme="1"/>
      <name val="Arial"/>
      <family val="2"/>
    </font>
    <font>
      <sz val="10"/>
      <name val="Arial"/>
      <family val="2"/>
    </font>
    <font>
      <b/>
      <sz val="9"/>
      <color theme="1"/>
      <name val="Arial"/>
      <family val="2"/>
    </font>
    <font>
      <sz val="9"/>
      <color theme="1"/>
      <name val="Arial"/>
      <family val="2"/>
    </font>
    <font>
      <b/>
      <sz val="9"/>
      <color theme="0"/>
      <name val="Arial"/>
      <family val="2"/>
    </font>
    <font>
      <sz val="9"/>
      <name val="Arial"/>
      <family val="2"/>
    </font>
    <font>
      <b/>
      <sz val="9"/>
      <name val="Arial"/>
      <family val="2"/>
    </font>
    <font>
      <b/>
      <sz val="9"/>
      <color indexed="81"/>
      <name val="Tahoma"/>
      <family val="2"/>
    </font>
    <font>
      <sz val="9"/>
      <color indexed="81"/>
      <name val="Tahoma"/>
      <family val="2"/>
    </font>
    <font>
      <sz val="12"/>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indexed="64"/>
      </patternFill>
    </fill>
  </fills>
  <borders count="4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left>
      <right style="thin">
        <color theme="0"/>
      </right>
      <top style="thin">
        <color theme="0"/>
      </top>
      <bottom style="thin">
        <color theme="0"/>
      </bottom>
      <diagonal/>
    </border>
    <border>
      <left style="thin">
        <color theme="1" tint="0.499984740745262"/>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medium">
        <color theme="2" tint="-9.9978637043366805E-2"/>
      </left>
      <right style="thin">
        <color theme="2" tint="-9.9978637043366805E-2"/>
      </right>
      <top style="medium">
        <color theme="2" tint="-9.9978637043366805E-2"/>
      </top>
      <bottom style="thin">
        <color theme="2" tint="-9.9978637043366805E-2"/>
      </bottom>
      <diagonal/>
    </border>
    <border>
      <left style="thin">
        <color theme="2" tint="-9.9978637043366805E-2"/>
      </left>
      <right style="thin">
        <color theme="2" tint="-9.9978637043366805E-2"/>
      </right>
      <top style="medium">
        <color theme="2" tint="-9.9978637043366805E-2"/>
      </top>
      <bottom style="thin">
        <color theme="2" tint="-9.9978637043366805E-2"/>
      </bottom>
      <diagonal/>
    </border>
    <border>
      <left style="thin">
        <color theme="2" tint="-9.9978637043366805E-2"/>
      </left>
      <right style="medium">
        <color theme="2" tint="-9.9978637043366805E-2"/>
      </right>
      <top style="medium">
        <color theme="2" tint="-9.9978637043366805E-2"/>
      </top>
      <bottom style="thin">
        <color theme="2" tint="-9.9978637043366805E-2"/>
      </bottom>
      <diagonal/>
    </border>
    <border>
      <left style="medium">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medium">
        <color theme="2" tint="-9.9978637043366805E-2"/>
      </right>
      <top style="thin">
        <color theme="2" tint="-9.9978637043366805E-2"/>
      </top>
      <bottom style="thin">
        <color theme="2" tint="-9.9978637043366805E-2"/>
      </bottom>
      <diagonal/>
    </border>
    <border>
      <left style="medium">
        <color theme="2" tint="-9.9978637043366805E-2"/>
      </left>
      <right style="thin">
        <color theme="2" tint="-9.9978637043366805E-2"/>
      </right>
      <top style="thin">
        <color theme="2" tint="-9.9978637043366805E-2"/>
      </top>
      <bottom style="medium">
        <color theme="2" tint="-9.9978637043366805E-2"/>
      </bottom>
      <diagonal/>
    </border>
    <border>
      <left style="thin">
        <color theme="2" tint="-9.9978637043366805E-2"/>
      </left>
      <right style="thin">
        <color theme="2" tint="-9.9978637043366805E-2"/>
      </right>
      <top style="thin">
        <color theme="2" tint="-9.9978637043366805E-2"/>
      </top>
      <bottom style="medium">
        <color theme="2" tint="-9.9978637043366805E-2"/>
      </bottom>
      <diagonal/>
    </border>
    <border>
      <left style="thin">
        <color theme="2" tint="-9.9978637043366805E-2"/>
      </left>
      <right style="medium">
        <color theme="2" tint="-9.9978637043366805E-2"/>
      </right>
      <top style="thin">
        <color theme="2" tint="-9.9978637043366805E-2"/>
      </top>
      <bottom style="medium">
        <color theme="2" tint="-9.9978637043366805E-2"/>
      </bottom>
      <diagonal/>
    </border>
    <border>
      <left style="medium">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medium">
        <color theme="2" tint="-9.9978637043366805E-2"/>
      </right>
      <top style="thin">
        <color theme="2" tint="-9.9978637043366805E-2"/>
      </top>
      <bottom/>
      <diagonal/>
    </border>
    <border>
      <left style="thin">
        <color theme="2" tint="-9.9978637043366805E-2"/>
      </left>
      <right/>
      <top style="medium">
        <color theme="2" tint="-9.9978637043366805E-2"/>
      </top>
      <bottom style="thin">
        <color theme="2" tint="-9.9978637043366805E-2"/>
      </bottom>
      <diagonal/>
    </border>
    <border>
      <left style="thin">
        <color theme="2" tint="-9.9978637043366805E-2"/>
      </left>
      <right/>
      <top style="thin">
        <color theme="2" tint="-9.9978637043366805E-2"/>
      </top>
      <bottom/>
      <diagonal/>
    </border>
    <border>
      <left/>
      <right style="thin">
        <color theme="0"/>
      </right>
      <top style="thin">
        <color theme="0"/>
      </top>
      <bottom/>
      <diagonal/>
    </border>
    <border>
      <left/>
      <right style="thin">
        <color theme="2" tint="-9.9978637043366805E-2"/>
      </right>
      <top style="medium">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medium">
        <color theme="2" tint="-9.9978637043366805E-2"/>
      </bottom>
      <diagonal/>
    </border>
    <border>
      <left/>
      <right/>
      <top/>
      <bottom style="double">
        <color theme="2" tint="-9.9978637043366805E-2"/>
      </bottom>
      <diagonal/>
    </border>
    <border>
      <left style="medium">
        <color theme="2" tint="-9.9978637043366805E-2"/>
      </left>
      <right/>
      <top style="medium">
        <color theme="2" tint="-9.9978637043366805E-2"/>
      </top>
      <bottom/>
      <diagonal/>
    </border>
    <border>
      <left/>
      <right/>
      <top style="medium">
        <color theme="2" tint="-9.9978637043366805E-2"/>
      </top>
      <bottom/>
      <diagonal/>
    </border>
    <border>
      <left/>
      <right style="medium">
        <color theme="2" tint="-9.9978637043366805E-2"/>
      </right>
      <top style="medium">
        <color theme="2" tint="-9.9978637043366805E-2"/>
      </top>
      <bottom/>
      <diagonal/>
    </border>
    <border>
      <left style="medium">
        <color theme="2" tint="-9.9978637043366805E-2"/>
      </left>
      <right/>
      <top/>
      <bottom/>
      <diagonal/>
    </border>
    <border>
      <left/>
      <right style="medium">
        <color theme="2" tint="-9.9978637043366805E-2"/>
      </right>
      <top/>
      <bottom/>
      <diagonal/>
    </border>
    <border>
      <left/>
      <right/>
      <top/>
      <bottom style="medium">
        <color theme="2" tint="-9.9978637043366805E-2"/>
      </bottom>
      <diagonal/>
    </border>
    <border>
      <left/>
      <right style="medium">
        <color theme="2" tint="-9.9978637043366805E-2"/>
      </right>
      <top/>
      <bottom style="medium">
        <color theme="2" tint="-9.9978637043366805E-2"/>
      </bottom>
      <diagonal/>
    </border>
    <border>
      <left style="medium">
        <color theme="2" tint="-9.9978637043366805E-2"/>
      </left>
      <right/>
      <top style="thin">
        <color theme="2" tint="-9.9978637043366805E-2"/>
      </top>
      <bottom style="medium">
        <color theme="2" tint="-9.9978637043366805E-2"/>
      </bottom>
      <diagonal/>
    </border>
    <border>
      <left style="thin">
        <color theme="2" tint="-9.9978637043366805E-2"/>
      </left>
      <right/>
      <top style="medium">
        <color theme="2" tint="-9.9978637043366805E-2"/>
      </top>
      <bottom/>
      <diagonal/>
    </border>
    <border>
      <left style="thin">
        <color theme="2" tint="-9.9978637043366805E-2"/>
      </left>
      <right/>
      <top/>
      <bottom/>
      <diagonal/>
    </border>
    <border>
      <left style="medium">
        <color theme="2" tint="-9.9978637043366805E-2"/>
      </left>
      <right/>
      <top style="thin">
        <color theme="2" tint="-9.9978637043366805E-2"/>
      </top>
      <bottom/>
      <diagonal/>
    </border>
    <border>
      <left/>
      <right/>
      <top/>
      <bottom style="thin">
        <color theme="2" tint="-9.9978637043366805E-2"/>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bottom style="medium">
        <color theme="2" tint="-9.9978637043366805E-2"/>
      </bottom>
      <diagonal/>
    </border>
    <border>
      <left/>
      <right/>
      <top style="thin">
        <color theme="2" tint="-9.9978637043366805E-2"/>
      </top>
      <bottom style="thin">
        <color theme="2" tint="-9.9978637043366805E-2"/>
      </bottom>
      <diagonal/>
    </border>
  </borders>
  <cellStyleXfs count="8">
    <xf numFmtId="0" fontId="0" fillId="0" borderId="0"/>
    <xf numFmtId="9"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9" fontId="12" fillId="0" borderId="0" applyFont="0" applyFill="0" applyBorder="0" applyAlignment="0" applyProtection="0"/>
  </cellStyleXfs>
  <cellXfs count="445">
    <xf numFmtId="0" fontId="0" fillId="0" borderId="0" xfId="0"/>
    <xf numFmtId="0" fontId="5" fillId="2" borderId="1"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xf numFmtId="0" fontId="7" fillId="3" borderId="0" xfId="0" applyFont="1" applyFill="1" applyAlignment="1">
      <alignment horizontal="center" vertical="center"/>
    </xf>
    <xf numFmtId="0" fontId="7" fillId="3" borderId="4" xfId="0" applyFont="1" applyFill="1" applyBorder="1" applyAlignment="1">
      <alignment horizontal="center" vertical="center"/>
    </xf>
    <xf numFmtId="0" fontId="7" fillId="3" borderId="4"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Alignment="1">
      <alignment horizontal="center" vertical="center"/>
    </xf>
    <xf numFmtId="0" fontId="6" fillId="0" borderId="0" xfId="0" applyFont="1" applyAlignment="1">
      <alignment wrapText="1"/>
    </xf>
    <xf numFmtId="0" fontId="6" fillId="0" borderId="0" xfId="0" applyFont="1" applyAlignment="1">
      <alignment horizontal="center" vertical="center" wrapText="1"/>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9" fillId="4" borderId="10" xfId="0" applyFont="1" applyFill="1" applyBorder="1" applyAlignment="1">
      <alignment horizontal="center" vertical="center"/>
    </xf>
    <xf numFmtId="0" fontId="6" fillId="0" borderId="0" xfId="0" applyFont="1" applyAlignment="1"/>
    <xf numFmtId="0" fontId="7" fillId="3" borderId="6"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2" xfId="0" applyFont="1" applyFill="1" applyBorder="1" applyAlignment="1">
      <alignment horizontal="center" vertical="center" wrapText="1"/>
    </xf>
    <xf numFmtId="14" fontId="3" fillId="2" borderId="12" xfId="0"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9" fontId="3" fillId="2" borderId="12"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2" borderId="13" xfId="0" applyFont="1" applyFill="1" applyBorder="1" applyAlignment="1">
      <alignment horizontal="center" vertical="center" wrapText="1"/>
    </xf>
    <xf numFmtId="0" fontId="6" fillId="0" borderId="14" xfId="0" applyFont="1" applyBorder="1" applyAlignment="1">
      <alignment horizontal="center" vertical="center"/>
    </xf>
    <xf numFmtId="0" fontId="6" fillId="2" borderId="15"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2" borderId="20" xfId="0" applyFont="1" applyFill="1" applyBorder="1" applyAlignment="1">
      <alignment horizontal="center" vertical="center" wrapText="1"/>
    </xf>
    <xf numFmtId="0" fontId="6" fillId="2" borderId="14" xfId="0" applyFont="1" applyFill="1" applyBorder="1" applyAlignment="1">
      <alignment horizontal="center" vertical="center"/>
    </xf>
    <xf numFmtId="14" fontId="3" fillId="2" borderId="15" xfId="0" applyNumberFormat="1" applyFont="1" applyFill="1" applyBorder="1" applyAlignment="1">
      <alignment horizontal="center" vertical="center" wrapText="1"/>
    </xf>
    <xf numFmtId="0" fontId="6" fillId="2" borderId="15" xfId="0" applyFont="1" applyFill="1" applyBorder="1" applyAlignment="1">
      <alignment horizontal="center" vertical="center"/>
    </xf>
    <xf numFmtId="9" fontId="3" fillId="2" borderId="15" xfId="0" applyNumberFormat="1" applyFont="1" applyFill="1" applyBorder="1" applyAlignment="1">
      <alignment horizontal="center" vertical="center" wrapText="1"/>
    </xf>
    <xf numFmtId="0" fontId="6" fillId="2" borderId="17" xfId="0" applyFont="1" applyFill="1" applyBorder="1" applyAlignment="1">
      <alignment horizontal="center" vertical="center"/>
    </xf>
    <xf numFmtId="0" fontId="6" fillId="2" borderId="19" xfId="0" applyFont="1" applyFill="1" applyBorder="1" applyAlignment="1">
      <alignment horizontal="center" vertical="center"/>
    </xf>
    <xf numFmtId="14" fontId="3" fillId="2" borderId="20" xfId="0" applyNumberFormat="1" applyFont="1" applyFill="1" applyBorder="1" applyAlignment="1">
      <alignment horizontal="center" vertical="center" wrapText="1"/>
    </xf>
    <xf numFmtId="9" fontId="3" fillId="2" borderId="20" xfId="0" applyNumberFormat="1" applyFont="1" applyFill="1" applyBorder="1" applyAlignment="1">
      <alignment horizontal="center" vertical="center" wrapText="1"/>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wrapText="1"/>
    </xf>
    <xf numFmtId="14" fontId="3" fillId="2" borderId="23" xfId="0" applyNumberFormat="1" applyFont="1" applyFill="1" applyBorder="1" applyAlignment="1">
      <alignment horizontal="center" vertical="center" wrapText="1"/>
    </xf>
    <xf numFmtId="9" fontId="3" fillId="2" borderId="23" xfId="0" applyNumberFormat="1" applyFont="1" applyFill="1" applyBorder="1" applyAlignment="1">
      <alignment horizontal="center" vertical="center" wrapText="1"/>
    </xf>
    <xf numFmtId="14" fontId="3" fillId="0" borderId="15" xfId="0" applyNumberFormat="1" applyFont="1" applyBorder="1" applyAlignment="1">
      <alignment horizontal="center" vertical="center"/>
    </xf>
    <xf numFmtId="0" fontId="6" fillId="0" borderId="15" xfId="0" applyFont="1" applyBorder="1" applyAlignment="1">
      <alignment horizontal="center" vertical="center"/>
    </xf>
    <xf numFmtId="0" fontId="6" fillId="0" borderId="20" xfId="0" applyFont="1" applyBorder="1" applyAlignment="1">
      <alignment horizontal="center" vertical="center"/>
    </xf>
    <xf numFmtId="0" fontId="3" fillId="0" borderId="15" xfId="0" applyFont="1" applyBorder="1" applyAlignment="1">
      <alignment horizontal="center" vertical="center" wrapText="1"/>
    </xf>
    <xf numFmtId="9" fontId="3" fillId="0" borderId="15" xfId="0" applyNumberFormat="1" applyFont="1" applyBorder="1" applyAlignment="1">
      <alignment horizontal="center" vertical="center" wrapText="1"/>
    </xf>
    <xf numFmtId="0" fontId="6" fillId="0" borderId="15" xfId="0" applyFont="1" applyBorder="1" applyAlignment="1">
      <alignment horizontal="center" vertical="center" wrapText="1"/>
    </xf>
    <xf numFmtId="0" fontId="6" fillId="0" borderId="20" xfId="0" applyFont="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xf numFmtId="0" fontId="7"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6" fillId="0" borderId="0" xfId="0" applyFont="1" applyFill="1" applyBorder="1" applyAlignment="1">
      <alignment horizontal="center"/>
    </xf>
    <xf numFmtId="0" fontId="6" fillId="0" borderId="22" xfId="0" applyFont="1" applyBorder="1" applyAlignment="1">
      <alignment horizontal="center" vertical="center"/>
    </xf>
    <xf numFmtId="0" fontId="3" fillId="0" borderId="23" xfId="0" applyFont="1" applyBorder="1" applyAlignment="1">
      <alignment horizontal="center" vertical="center" wrapText="1"/>
    </xf>
    <xf numFmtId="0" fontId="6" fillId="0" borderId="12" xfId="0" applyFont="1" applyBorder="1"/>
    <xf numFmtId="0" fontId="6" fillId="0" borderId="23" xfId="0" applyFont="1" applyBorder="1" applyAlignment="1">
      <alignment horizontal="center" vertical="center" wrapText="1"/>
    </xf>
    <xf numFmtId="14" fontId="3" fillId="0" borderId="23" xfId="0" applyNumberFormat="1" applyFont="1" applyBorder="1" applyAlignment="1">
      <alignment horizontal="center" vertical="center"/>
    </xf>
    <xf numFmtId="0" fontId="6" fillId="0" borderId="23" xfId="0" applyFont="1" applyBorder="1" applyAlignment="1">
      <alignment horizontal="center" vertical="center"/>
    </xf>
    <xf numFmtId="9" fontId="3" fillId="0" borderId="23" xfId="0" applyNumberFormat="1" applyFont="1" applyBorder="1" applyAlignment="1">
      <alignment horizontal="center" vertical="center" wrapText="1"/>
    </xf>
    <xf numFmtId="14" fontId="3" fillId="2" borderId="12" xfId="0" applyNumberFormat="1" applyFont="1" applyFill="1" applyBorder="1" applyAlignment="1">
      <alignment horizontal="center" vertical="center"/>
    </xf>
    <xf numFmtId="0" fontId="3" fillId="2" borderId="12" xfId="0" applyFont="1" applyFill="1" applyBorder="1" applyAlignment="1">
      <alignment horizontal="center" vertical="center"/>
    </xf>
    <xf numFmtId="9" fontId="3" fillId="2" borderId="12" xfId="0" applyNumberFormat="1" applyFont="1" applyFill="1" applyBorder="1" applyAlignment="1">
      <alignment horizontal="center" vertical="center"/>
    </xf>
    <xf numFmtId="14" fontId="3" fillId="2" borderId="15" xfId="0" applyNumberFormat="1" applyFont="1" applyFill="1" applyBorder="1" applyAlignment="1">
      <alignment horizontal="center" vertical="center"/>
    </xf>
    <xf numFmtId="0" fontId="3" fillId="2" borderId="15" xfId="0" applyFont="1" applyFill="1" applyBorder="1" applyAlignment="1">
      <alignment horizontal="center" vertical="center"/>
    </xf>
    <xf numFmtId="14" fontId="3" fillId="2" borderId="20" xfId="0" applyNumberFormat="1" applyFont="1" applyFill="1" applyBorder="1" applyAlignment="1">
      <alignment horizontal="center" vertical="center"/>
    </xf>
    <xf numFmtId="9" fontId="3" fillId="2" borderId="20" xfId="0" applyNumberFormat="1" applyFont="1" applyFill="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lignment horizontal="center" vertical="center"/>
    </xf>
    <xf numFmtId="0" fontId="6" fillId="0" borderId="31" xfId="0" applyFont="1" applyBorder="1" applyAlignment="1">
      <alignment horizontal="center" vertical="center"/>
    </xf>
    <xf numFmtId="0" fontId="2" fillId="0" borderId="31" xfId="0" applyFont="1" applyBorder="1" applyAlignment="1">
      <alignment horizontal="center" vertical="center"/>
    </xf>
    <xf numFmtId="0" fontId="6" fillId="0" borderId="0" xfId="0" applyFont="1" applyBorder="1" applyAlignment="1">
      <alignment horizontal="center"/>
    </xf>
    <xf numFmtId="0" fontId="6" fillId="0" borderId="31" xfId="0" applyFont="1" applyFill="1" applyBorder="1" applyAlignment="1">
      <alignment horizontal="center" vertical="center"/>
    </xf>
    <xf numFmtId="0" fontId="6" fillId="0" borderId="31" xfId="0" applyFont="1" applyBorder="1" applyAlignment="1">
      <alignment horizontal="center"/>
    </xf>
    <xf numFmtId="0" fontId="6" fillId="2" borderId="23" xfId="0" applyFont="1" applyFill="1" applyBorder="1" applyAlignment="1">
      <alignment horizontal="center" vertical="center" wrapText="1"/>
    </xf>
    <xf numFmtId="0" fontId="6" fillId="2" borderId="12" xfId="0" applyFont="1" applyFill="1" applyBorder="1" applyAlignment="1">
      <alignment horizontal="center"/>
    </xf>
    <xf numFmtId="0" fontId="6" fillId="0" borderId="1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3" xfId="0" applyFont="1" applyBorder="1"/>
    <xf numFmtId="0" fontId="6" fillId="0" borderId="34" xfId="0" applyFont="1" applyBorder="1"/>
    <xf numFmtId="0" fontId="6" fillId="0" borderId="0" xfId="0" applyFont="1" applyBorder="1"/>
    <xf numFmtId="0" fontId="6" fillId="0" borderId="36" xfId="0" applyFont="1" applyBorder="1"/>
    <xf numFmtId="0" fontId="6" fillId="0" borderId="0" xfId="0" applyFont="1" applyBorder="1" applyAlignment="1">
      <alignment horizontal="center" vertical="center"/>
    </xf>
    <xf numFmtId="0" fontId="6" fillId="0" borderId="37" xfId="0" applyFont="1" applyBorder="1"/>
    <xf numFmtId="0" fontId="6" fillId="0" borderId="38" xfId="0" applyFont="1" applyBorder="1"/>
    <xf numFmtId="0" fontId="6" fillId="0" borderId="12" xfId="0" applyFont="1" applyFill="1" applyBorder="1"/>
    <xf numFmtId="0" fontId="6" fillId="0" borderId="18" xfId="0" applyFont="1" applyBorder="1"/>
    <xf numFmtId="0" fontId="6" fillId="0" borderId="20" xfId="0" applyFont="1" applyBorder="1"/>
    <xf numFmtId="0" fontId="6" fillId="0" borderId="21" xfId="0" applyFont="1" applyBorder="1"/>
    <xf numFmtId="0" fontId="3" fillId="5" borderId="15" xfId="0" applyFont="1" applyFill="1" applyBorder="1" applyAlignment="1">
      <alignment horizontal="center" vertical="center" wrapText="1"/>
    </xf>
    <xf numFmtId="0" fontId="3" fillId="5" borderId="12" xfId="0" applyFont="1" applyFill="1" applyBorder="1" applyAlignment="1">
      <alignment horizontal="center" vertical="center" wrapText="1"/>
    </xf>
    <xf numFmtId="9" fontId="3" fillId="5" borderId="15" xfId="0" applyNumberFormat="1" applyFont="1" applyFill="1" applyBorder="1" applyAlignment="1">
      <alignment horizontal="center" vertical="center"/>
    </xf>
    <xf numFmtId="0" fontId="3" fillId="5" borderId="12"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14" fontId="3" fillId="5" borderId="12" xfId="0" applyNumberFormat="1" applyFont="1" applyFill="1" applyBorder="1" applyAlignment="1">
      <alignment horizontal="center" vertical="center"/>
    </xf>
    <xf numFmtId="14" fontId="3" fillId="5" borderId="15" xfId="0" applyNumberFormat="1" applyFont="1" applyFill="1" applyBorder="1" applyAlignment="1">
      <alignment horizontal="center" vertical="center"/>
    </xf>
    <xf numFmtId="0" fontId="3" fillId="5" borderId="15" xfId="0" applyFont="1" applyFill="1" applyBorder="1" applyAlignment="1">
      <alignment horizontal="center" vertical="center" wrapText="1"/>
    </xf>
    <xf numFmtId="0" fontId="6" fillId="0" borderId="15" xfId="0" applyFont="1" applyBorder="1" applyAlignment="1">
      <alignment horizontal="center" vertical="center"/>
    </xf>
    <xf numFmtId="0" fontId="3" fillId="5" borderId="16"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20" xfId="0" applyFont="1" applyBorder="1" applyAlignment="1">
      <alignment horizontal="center" vertical="center" wrapText="1"/>
    </xf>
    <xf numFmtId="9" fontId="3" fillId="5" borderId="12" xfId="0" applyNumberFormat="1" applyFont="1" applyFill="1" applyBorder="1" applyAlignment="1">
      <alignment horizontal="center" vertical="center"/>
    </xf>
    <xf numFmtId="9" fontId="3" fillId="5" borderId="23" xfId="0" applyNumberFormat="1" applyFont="1" applyFill="1" applyBorder="1" applyAlignment="1">
      <alignment horizontal="center" vertical="center"/>
    </xf>
    <xf numFmtId="0" fontId="6" fillId="2" borderId="39" xfId="0" applyFont="1" applyFill="1" applyBorder="1" applyAlignment="1">
      <alignment horizontal="center" vertical="center"/>
    </xf>
    <xf numFmtId="0" fontId="6"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1" xfId="0"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9" fontId="6" fillId="2" borderId="12" xfId="0" applyNumberFormat="1" applyFont="1" applyFill="1" applyBorder="1" applyAlignment="1">
      <alignment horizontal="center" vertical="center" wrapText="1"/>
    </xf>
    <xf numFmtId="0" fontId="6" fillId="2" borderId="32" xfId="0" applyFont="1" applyFill="1" applyBorder="1" applyAlignment="1">
      <alignment horizontal="center" vertical="center"/>
    </xf>
    <xf numFmtId="0" fontId="6" fillId="2" borderId="33" xfId="0" applyFont="1" applyFill="1" applyBorder="1"/>
    <xf numFmtId="0" fontId="6" fillId="2" borderId="34" xfId="0" applyFont="1" applyFill="1" applyBorder="1"/>
    <xf numFmtId="0" fontId="6" fillId="2" borderId="35" xfId="0" applyFont="1" applyFill="1" applyBorder="1" applyAlignment="1">
      <alignment horizontal="center" vertical="center"/>
    </xf>
    <xf numFmtId="0" fontId="6" fillId="2" borderId="0" xfId="0" applyFont="1" applyFill="1" applyBorder="1"/>
    <xf numFmtId="0" fontId="6" fillId="2" borderId="36" xfId="0" applyFont="1" applyFill="1" applyBorder="1"/>
    <xf numFmtId="0" fontId="6" fillId="2" borderId="37" xfId="0" applyFont="1" applyFill="1" applyBorder="1"/>
    <xf numFmtId="0" fontId="6" fillId="2" borderId="38" xfId="0" applyFont="1" applyFill="1" applyBorder="1"/>
    <xf numFmtId="0" fontId="6" fillId="2" borderId="42" xfId="0" applyFont="1" applyFill="1" applyBorder="1" applyAlignment="1">
      <alignment horizontal="center" vertical="center"/>
    </xf>
    <xf numFmtId="9" fontId="6" fillId="2" borderId="23" xfId="0" applyNumberFormat="1"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5" borderId="0" xfId="0" applyFont="1" applyFill="1" applyBorder="1" applyAlignment="1">
      <alignment vertical="center" wrapText="1"/>
    </xf>
    <xf numFmtId="0" fontId="6" fillId="2" borderId="0" xfId="0" applyFont="1" applyFill="1" applyBorder="1" applyAlignment="1">
      <alignment horizontal="center" vertical="center"/>
    </xf>
    <xf numFmtId="0" fontId="6"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14" fontId="3" fillId="5" borderId="15" xfId="0" applyNumberFormat="1" applyFont="1" applyFill="1" applyBorder="1" applyAlignment="1">
      <alignment horizontal="center" vertical="center"/>
    </xf>
    <xf numFmtId="9" fontId="3" fillId="5" borderId="15" xfId="0" applyNumberFormat="1" applyFont="1" applyFill="1" applyBorder="1" applyAlignment="1">
      <alignment horizontal="center" vertical="center"/>
    </xf>
    <xf numFmtId="0" fontId="3" fillId="5" borderId="1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4" xfId="0" applyFont="1" applyFill="1" applyBorder="1" applyAlignment="1">
      <alignment horizontal="center" vertical="center"/>
    </xf>
    <xf numFmtId="0" fontId="6" fillId="2" borderId="22" xfId="0" applyFont="1" applyFill="1" applyBorder="1" applyAlignment="1">
      <alignment horizontal="center" vertical="center"/>
    </xf>
    <xf numFmtId="0" fontId="3" fillId="5" borderId="23" xfId="0" applyFont="1" applyFill="1" applyBorder="1" applyAlignment="1">
      <alignment horizontal="center" vertical="center" wrapText="1"/>
    </xf>
    <xf numFmtId="14" fontId="3" fillId="5" borderId="23" xfId="0" applyNumberFormat="1"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41" fontId="3" fillId="0" borderId="12" xfId="2" applyFont="1" applyFill="1" applyBorder="1" applyAlignment="1" applyProtection="1">
      <alignment horizontal="center" vertical="center"/>
    </xf>
    <xf numFmtId="0" fontId="3" fillId="5" borderId="23" xfId="0" applyFont="1" applyFill="1" applyBorder="1" applyAlignment="1">
      <alignment horizontal="center" vertical="center" wrapText="1"/>
    </xf>
    <xf numFmtId="14" fontId="3" fillId="5" borderId="23" xfId="0" applyNumberFormat="1" applyFont="1" applyFill="1" applyBorder="1" applyAlignment="1">
      <alignment horizontal="center" vertical="center"/>
    </xf>
    <xf numFmtId="0" fontId="3" fillId="5" borderId="2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6" fillId="2" borderId="18" xfId="0" applyFont="1" applyFill="1" applyBorder="1" applyAlignment="1">
      <alignment horizontal="center"/>
    </xf>
    <xf numFmtId="0" fontId="3" fillId="2" borderId="23" xfId="0" applyFont="1" applyFill="1" applyBorder="1" applyAlignment="1">
      <alignment horizontal="center" vertical="center" wrapText="1"/>
    </xf>
    <xf numFmtId="0" fontId="6" fillId="2" borderId="23" xfId="0" applyFont="1" applyFill="1" applyBorder="1" applyAlignment="1">
      <alignment horizontal="center"/>
    </xf>
    <xf numFmtId="0" fontId="6" fillId="2" borderId="24" xfId="0" applyFont="1" applyFill="1" applyBorder="1" applyAlignment="1">
      <alignment horizontal="center"/>
    </xf>
    <xf numFmtId="0" fontId="3" fillId="5" borderId="15"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23" xfId="0" applyFont="1" applyFill="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24" xfId="0" applyFont="1" applyBorder="1" applyAlignment="1">
      <alignment horizontal="center" vertical="center"/>
    </xf>
    <xf numFmtId="0" fontId="6" fillId="2" borderId="40"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3" fillId="2" borderId="15" xfId="0" applyFont="1" applyFill="1" applyBorder="1" applyAlignment="1" applyProtection="1">
      <alignment horizontal="center" vertical="center" wrapText="1"/>
    </xf>
    <xf numFmtId="41" fontId="3" fillId="2" borderId="15" xfId="2" applyFont="1" applyFill="1" applyBorder="1" applyAlignment="1" applyProtection="1">
      <alignment horizontal="center" vertical="center"/>
    </xf>
    <xf numFmtId="9" fontId="3" fillId="2" borderId="15" xfId="0" applyNumberFormat="1"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41" fontId="3" fillId="2" borderId="12" xfId="2" applyFont="1" applyFill="1" applyBorder="1" applyAlignment="1" applyProtection="1">
      <alignment horizontal="center" vertical="center" wrapText="1"/>
    </xf>
    <xf numFmtId="9" fontId="3" fillId="2" borderId="12" xfId="0" applyNumberFormat="1" applyFont="1" applyFill="1" applyBorder="1" applyAlignment="1" applyProtection="1">
      <alignment horizontal="center" vertical="center" wrapText="1"/>
    </xf>
    <xf numFmtId="0" fontId="3" fillId="2" borderId="20" xfId="0" applyFont="1" applyFill="1" applyBorder="1" applyAlignment="1">
      <alignment horizontal="center" vertical="center" wrapText="1"/>
    </xf>
    <xf numFmtId="0" fontId="3" fillId="2" borderId="20" xfId="0" applyFont="1" applyFill="1" applyBorder="1" applyAlignment="1" applyProtection="1">
      <alignment horizontal="center" vertical="center" wrapText="1"/>
    </xf>
    <xf numFmtId="41" fontId="3" fillId="2" borderId="20" xfId="2" applyFont="1" applyFill="1" applyBorder="1" applyAlignment="1" applyProtection="1">
      <alignment horizontal="center" vertical="center"/>
    </xf>
    <xf numFmtId="9" fontId="3" fillId="2" borderId="20" xfId="0" applyNumberFormat="1" applyFont="1" applyFill="1" applyBorder="1" applyAlignment="1" applyProtection="1">
      <alignment horizontal="center" vertical="center" wrapText="1"/>
    </xf>
    <xf numFmtId="0" fontId="6" fillId="0" borderId="22" xfId="0" applyFont="1" applyFill="1" applyBorder="1" applyAlignment="1">
      <alignment horizontal="center" vertical="center"/>
    </xf>
    <xf numFmtId="0" fontId="6" fillId="0" borderId="23" xfId="0" applyFont="1" applyBorder="1" applyAlignment="1">
      <alignment horizontal="center" vertical="center"/>
    </xf>
    <xf numFmtId="0" fontId="8" fillId="2" borderId="23"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26" xfId="0" applyFont="1" applyBorder="1" applyAlignment="1">
      <alignment horizontal="center" vertical="center" wrapText="1"/>
    </xf>
    <xf numFmtId="0" fontId="6" fillId="2" borderId="20"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14" xfId="0" applyFont="1" applyFill="1" applyBorder="1" applyAlignment="1">
      <alignment horizontal="center" vertical="center"/>
    </xf>
    <xf numFmtId="0" fontId="3" fillId="0" borderId="15" xfId="0" applyFont="1" applyFill="1" applyBorder="1" applyAlignment="1">
      <alignment horizontal="center" vertical="center" wrapText="1"/>
    </xf>
    <xf numFmtId="14" fontId="3" fillId="0" borderId="15" xfId="0" applyNumberFormat="1" applyFont="1" applyFill="1" applyBorder="1" applyAlignment="1">
      <alignment horizontal="center" vertical="center"/>
    </xf>
    <xf numFmtId="0" fontId="3" fillId="0" borderId="16"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12" xfId="0" applyFont="1" applyFill="1" applyBorder="1" applyAlignment="1">
      <alignment horizontal="center" vertical="center" wrapText="1"/>
    </xf>
    <xf numFmtId="14" fontId="3" fillId="0" borderId="12" xfId="0" applyNumberFormat="1" applyFont="1" applyFill="1" applyBorder="1" applyAlignment="1">
      <alignment horizontal="center" vertical="center"/>
    </xf>
    <xf numFmtId="0" fontId="3" fillId="0" borderId="18"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2" xfId="0" applyFont="1" applyFill="1" applyBorder="1" applyAlignment="1">
      <alignment horizontal="center" vertical="center"/>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2" xfId="0" applyFont="1" applyFill="1" applyBorder="1" applyAlignment="1" applyProtection="1">
      <alignment horizontal="center" vertical="center" wrapText="1"/>
    </xf>
    <xf numFmtId="9" fontId="3" fillId="0" borderId="12" xfId="0" applyNumberFormat="1" applyFont="1" applyFill="1" applyBorder="1" applyAlignment="1" applyProtection="1">
      <alignment horizontal="center" vertical="center" wrapText="1"/>
    </xf>
    <xf numFmtId="0" fontId="3" fillId="0" borderId="20" xfId="0" applyFont="1" applyFill="1" applyBorder="1" applyAlignment="1">
      <alignment horizontal="center" vertical="center" wrapText="1"/>
    </xf>
    <xf numFmtId="14" fontId="3" fillId="0" borderId="20" xfId="0" applyNumberFormat="1" applyFont="1" applyFill="1" applyBorder="1" applyAlignment="1">
      <alignment horizontal="center" vertical="center" wrapText="1"/>
    </xf>
    <xf numFmtId="14" fontId="3" fillId="0" borderId="20" xfId="0" applyNumberFormat="1"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2" xfId="0" applyFont="1" applyFill="1" applyBorder="1" applyAlignment="1">
      <alignment vertical="center"/>
    </xf>
    <xf numFmtId="0" fontId="6" fillId="0" borderId="12" xfId="0" applyFont="1" applyFill="1" applyBorder="1" applyAlignment="1">
      <alignment vertical="center" wrapText="1"/>
    </xf>
    <xf numFmtId="0" fontId="6" fillId="0" borderId="29" xfId="0" applyFont="1" applyFill="1" applyBorder="1" applyAlignment="1">
      <alignment horizontal="center" vertical="center"/>
    </xf>
    <xf numFmtId="0" fontId="3" fillId="0" borderId="12" xfId="0" applyFont="1" applyBorder="1" applyAlignment="1">
      <alignment horizontal="center" vertical="center" wrapText="1"/>
    </xf>
    <xf numFmtId="0" fontId="3" fillId="0" borderId="12" xfId="0" quotePrefix="1" applyFont="1" applyBorder="1" applyAlignment="1" applyProtection="1">
      <alignment vertical="center" wrapText="1"/>
    </xf>
    <xf numFmtId="0" fontId="3" fillId="0" borderId="12" xfId="0" applyFont="1" applyFill="1" applyBorder="1" applyAlignment="1" applyProtection="1">
      <alignment horizontal="center" vertical="center"/>
    </xf>
    <xf numFmtId="9" fontId="3" fillId="0" borderId="12" xfId="0" applyNumberFormat="1" applyFont="1" applyFill="1" applyBorder="1" applyAlignment="1" applyProtection="1">
      <alignment horizontal="center" vertical="center"/>
    </xf>
    <xf numFmtId="0" fontId="3" fillId="0" borderId="12" xfId="0" quotePrefix="1"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6" fillId="0" borderId="15"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3" fillId="5" borderId="12" xfId="4" applyFont="1" applyFill="1" applyBorder="1" applyAlignment="1">
      <alignment horizontal="center" vertical="center" wrapText="1"/>
    </xf>
    <xf numFmtId="0" fontId="3" fillId="0" borderId="12" xfId="3" applyFont="1" applyBorder="1" applyAlignment="1" applyProtection="1">
      <alignment horizontal="center" vertical="center" wrapText="1"/>
    </xf>
    <xf numFmtId="9" fontId="6" fillId="0" borderId="12" xfId="0" applyNumberFormat="1" applyFont="1" applyFill="1" applyBorder="1" applyAlignment="1">
      <alignment horizontal="center" vertical="center"/>
    </xf>
    <xf numFmtId="0" fontId="3" fillId="5" borderId="15" xfId="4" applyFont="1" applyFill="1" applyBorder="1" applyAlignment="1">
      <alignment horizontal="center" vertical="center" wrapText="1"/>
    </xf>
    <xf numFmtId="0" fontId="3" fillId="0" borderId="15" xfId="3" applyFont="1" applyBorder="1" applyAlignment="1" applyProtection="1">
      <alignment horizontal="center" vertical="center" wrapText="1"/>
    </xf>
    <xf numFmtId="0" fontId="6" fillId="0" borderId="20" xfId="0" applyFont="1" applyFill="1" applyBorder="1" applyAlignment="1">
      <alignment horizontal="center" vertical="center"/>
    </xf>
    <xf numFmtId="0" fontId="3" fillId="2" borderId="15" xfId="4" applyFont="1" applyFill="1" applyBorder="1" applyAlignment="1">
      <alignment horizontal="center" vertical="center" wrapText="1"/>
    </xf>
    <xf numFmtId="0" fontId="3" fillId="2" borderId="15" xfId="3" applyFont="1" applyFill="1" applyBorder="1" applyAlignment="1" applyProtection="1">
      <alignment horizontal="center" vertical="center" wrapText="1"/>
    </xf>
    <xf numFmtId="9" fontId="6" fillId="2" borderId="15" xfId="0" applyNumberFormat="1" applyFont="1" applyFill="1" applyBorder="1" applyAlignment="1">
      <alignment horizontal="center" vertical="center"/>
    </xf>
    <xf numFmtId="0" fontId="3" fillId="2" borderId="12" xfId="4" applyFont="1" applyFill="1" applyBorder="1" applyAlignment="1">
      <alignment vertical="center" wrapText="1"/>
    </xf>
    <xf numFmtId="0" fontId="3" fillId="2" borderId="12" xfId="4" applyFont="1" applyFill="1" applyBorder="1" applyAlignment="1">
      <alignment horizontal="center" vertical="center" wrapText="1"/>
    </xf>
    <xf numFmtId="0" fontId="3" fillId="2" borderId="12" xfId="3" applyFont="1" applyFill="1" applyBorder="1" applyAlignment="1" applyProtection="1">
      <alignment horizontal="center" vertical="center" wrapText="1"/>
    </xf>
    <xf numFmtId="0" fontId="4" fillId="2" borderId="12" xfId="4" applyFont="1" applyFill="1" applyBorder="1" applyAlignment="1">
      <alignment vertical="center" wrapText="1"/>
    </xf>
    <xf numFmtId="9" fontId="6" fillId="2" borderId="12" xfId="0" applyNumberFormat="1" applyFont="1" applyFill="1" applyBorder="1" applyAlignment="1">
      <alignment horizontal="center" vertical="center"/>
    </xf>
    <xf numFmtId="165" fontId="3" fillId="2" borderId="12" xfId="4" applyNumberFormat="1" applyFont="1" applyFill="1" applyBorder="1" applyAlignment="1">
      <alignment horizontal="center" vertical="center" wrapText="1"/>
    </xf>
    <xf numFmtId="0" fontId="6" fillId="0" borderId="0" xfId="0" applyFont="1" applyFill="1" applyBorder="1" applyAlignment="1">
      <alignment wrapText="1"/>
    </xf>
    <xf numFmtId="0" fontId="3" fillId="2" borderId="23" xfId="4" applyFont="1" applyFill="1" applyBorder="1" applyAlignment="1">
      <alignment vertical="center" wrapText="1"/>
    </xf>
    <xf numFmtId="165" fontId="3" fillId="2" borderId="23" xfId="4" applyNumberFormat="1" applyFont="1" applyFill="1" applyBorder="1" applyAlignment="1">
      <alignment horizontal="center" vertical="center" wrapText="1"/>
    </xf>
    <xf numFmtId="0" fontId="6" fillId="2" borderId="23" xfId="0" applyFont="1" applyFill="1" applyBorder="1" applyAlignment="1">
      <alignment horizontal="center" vertical="center"/>
    </xf>
    <xf numFmtId="165" fontId="3" fillId="5" borderId="12" xfId="4" applyNumberFormat="1" applyFont="1" applyFill="1" applyBorder="1" applyAlignment="1">
      <alignment horizontal="center" vertical="center" wrapText="1"/>
    </xf>
    <xf numFmtId="165" fontId="3" fillId="5" borderId="15" xfId="4" applyNumberFormat="1" applyFont="1" applyFill="1" applyBorder="1" applyAlignment="1">
      <alignment horizontal="center" vertical="center" wrapText="1"/>
    </xf>
    <xf numFmtId="164" fontId="6" fillId="2" borderId="15" xfId="4" applyNumberFormat="1" applyFont="1" applyFill="1" applyBorder="1" applyAlignment="1">
      <alignment horizontal="center" vertical="center" wrapText="1"/>
    </xf>
    <xf numFmtId="0" fontId="6" fillId="2" borderId="15" xfId="4" applyFont="1" applyFill="1" applyBorder="1" applyAlignment="1">
      <alignment horizontal="center" vertical="center" wrapText="1"/>
    </xf>
    <xf numFmtId="0" fontId="6" fillId="2" borderId="15" xfId="3" applyFont="1" applyFill="1" applyBorder="1" applyAlignment="1" applyProtection="1">
      <alignment horizontal="center" vertical="center" wrapText="1"/>
    </xf>
    <xf numFmtId="164" fontId="6" fillId="2" borderId="12" xfId="4" applyNumberFormat="1" applyFont="1" applyFill="1" applyBorder="1" applyAlignment="1">
      <alignment horizontal="center" vertical="center" wrapText="1"/>
    </xf>
    <xf numFmtId="0" fontId="6" fillId="2" borderId="12" xfId="4" applyFont="1" applyFill="1" applyBorder="1" applyAlignment="1">
      <alignment horizontal="center" vertical="center" wrapText="1"/>
    </xf>
    <xf numFmtId="0" fontId="6" fillId="2" borderId="12" xfId="3" applyFont="1" applyFill="1" applyBorder="1" applyAlignment="1" applyProtection="1">
      <alignment horizontal="center" vertical="center" wrapText="1"/>
    </xf>
    <xf numFmtId="164" fontId="8" fillId="2" borderId="12" xfId="4" applyNumberFormat="1" applyFont="1" applyFill="1" applyBorder="1" applyAlignment="1">
      <alignment horizontal="center" vertical="center" wrapText="1"/>
    </xf>
    <xf numFmtId="165" fontId="6" fillId="2" borderId="12" xfId="4" applyNumberFormat="1" applyFont="1" applyFill="1" applyBorder="1" applyAlignment="1">
      <alignment horizontal="center" vertical="center" wrapText="1"/>
    </xf>
    <xf numFmtId="0" fontId="6" fillId="2" borderId="12" xfId="5" applyFont="1" applyFill="1" applyBorder="1" applyAlignment="1">
      <alignment horizontal="center" vertical="center" wrapText="1"/>
    </xf>
    <xf numFmtId="0" fontId="6" fillId="2" borderId="12" xfId="6" applyFont="1" applyFill="1" applyBorder="1" applyAlignment="1">
      <alignment horizontal="center" vertical="center" wrapText="1"/>
    </xf>
    <xf numFmtId="165" fontId="6" fillId="2" borderId="23" xfId="4" applyNumberFormat="1" applyFont="1" applyFill="1" applyBorder="1" applyAlignment="1">
      <alignment horizontal="center" vertical="center" wrapText="1"/>
    </xf>
    <xf numFmtId="0" fontId="6" fillId="2" borderId="23" xfId="5" applyFont="1" applyFill="1" applyBorder="1" applyAlignment="1">
      <alignment horizontal="center" vertical="center" wrapText="1"/>
    </xf>
    <xf numFmtId="0" fontId="6" fillId="2" borderId="23" xfId="6" applyFont="1" applyFill="1" applyBorder="1" applyAlignment="1">
      <alignment horizontal="center" vertical="center" wrapText="1"/>
    </xf>
    <xf numFmtId="0" fontId="6" fillId="2" borderId="20" xfId="5" applyFont="1" applyFill="1" applyBorder="1" applyAlignment="1">
      <alignment horizontal="center" vertical="center" wrapText="1"/>
    </xf>
    <xf numFmtId="165" fontId="6" fillId="5" borderId="15" xfId="4" applyNumberFormat="1" applyFont="1" applyFill="1" applyBorder="1" applyAlignment="1">
      <alignment horizontal="center" vertical="center" wrapText="1"/>
    </xf>
    <xf numFmtId="165" fontId="6" fillId="5" borderId="12" xfId="4" applyNumberFormat="1" applyFont="1" applyFill="1" applyBorder="1" applyAlignment="1">
      <alignment horizontal="center" vertical="center" wrapText="1"/>
    </xf>
    <xf numFmtId="9" fontId="6" fillId="5" borderId="12" xfId="4" applyNumberFormat="1" applyFont="1" applyFill="1" applyBorder="1" applyAlignment="1">
      <alignment horizontal="center" vertical="center"/>
    </xf>
    <xf numFmtId="165" fontId="6" fillId="0" borderId="12" xfId="4" applyNumberFormat="1" applyFont="1" applyFill="1" applyBorder="1" applyAlignment="1">
      <alignment horizontal="center" vertical="center" wrapText="1"/>
    </xf>
    <xf numFmtId="165" fontId="8" fillId="5" borderId="12" xfId="4" applyNumberFormat="1" applyFont="1" applyFill="1" applyBorder="1" applyAlignment="1">
      <alignment horizontal="center" vertical="center" wrapText="1"/>
    </xf>
    <xf numFmtId="0" fontId="6" fillId="2" borderId="15" xfId="3" applyFont="1" applyFill="1" applyBorder="1" applyAlignment="1">
      <alignment horizontal="center" vertical="center" wrapText="1"/>
    </xf>
    <xf numFmtId="0" fontId="6" fillId="2" borderId="15" xfId="4" applyFont="1" applyFill="1" applyBorder="1" applyAlignment="1">
      <alignment horizontal="center" vertical="center" wrapText="1"/>
    </xf>
    <xf numFmtId="9" fontId="6" fillId="2" borderId="15" xfId="1" applyFont="1" applyFill="1" applyBorder="1" applyAlignment="1">
      <alignment horizontal="center" vertical="center"/>
    </xf>
    <xf numFmtId="0" fontId="6" fillId="2" borderId="16" xfId="3" applyFont="1" applyFill="1" applyBorder="1" applyAlignment="1">
      <alignment horizontal="center" vertical="center" wrapText="1"/>
    </xf>
    <xf numFmtId="0" fontId="6" fillId="2" borderId="12" xfId="3" applyFont="1" applyFill="1" applyBorder="1" applyAlignment="1">
      <alignment horizontal="center" vertical="center" wrapText="1"/>
    </xf>
    <xf numFmtId="0" fontId="6" fillId="2" borderId="12" xfId="4" applyFont="1" applyFill="1" applyBorder="1" applyAlignment="1">
      <alignment horizontal="center" vertical="center" wrapText="1"/>
    </xf>
    <xf numFmtId="9" fontId="6" fillId="2" borderId="12" xfId="1" applyFont="1" applyFill="1" applyBorder="1" applyAlignment="1">
      <alignment horizontal="center" vertical="center"/>
    </xf>
    <xf numFmtId="0" fontId="6" fillId="2" borderId="18" xfId="3" applyFont="1" applyFill="1" applyBorder="1" applyAlignment="1">
      <alignment horizontal="center" vertical="center" wrapText="1"/>
    </xf>
    <xf numFmtId="0" fontId="8" fillId="2" borderId="12" xfId="3" applyFont="1" applyFill="1" applyBorder="1" applyAlignment="1">
      <alignment horizontal="center" vertical="center" wrapText="1"/>
    </xf>
    <xf numFmtId="0" fontId="8" fillId="2" borderId="12" xfId="4" applyFont="1" applyFill="1" applyBorder="1" applyAlignment="1">
      <alignment horizontal="center" vertical="center" wrapText="1"/>
    </xf>
    <xf numFmtId="0" fontId="8" fillId="2" borderId="18" xfId="3" applyFont="1" applyFill="1" applyBorder="1" applyAlignment="1">
      <alignment horizontal="center" vertical="center" wrapText="1"/>
    </xf>
    <xf numFmtId="0" fontId="6" fillId="2" borderId="23" xfId="3" applyFont="1" applyFill="1" applyBorder="1" applyAlignment="1">
      <alignment horizontal="center" vertical="center" wrapText="1"/>
    </xf>
    <xf numFmtId="0" fontId="6" fillId="2" borderId="23" xfId="4" applyFont="1" applyFill="1" applyBorder="1" applyAlignment="1">
      <alignment horizontal="center" vertical="center" wrapText="1"/>
    </xf>
    <xf numFmtId="9" fontId="6" fillId="2" borderId="23" xfId="1" applyFont="1" applyFill="1" applyBorder="1" applyAlignment="1">
      <alignment horizontal="center" vertical="center"/>
    </xf>
    <xf numFmtId="0" fontId="6" fillId="2" borderId="24" xfId="3" applyFont="1" applyFill="1" applyBorder="1" applyAlignment="1">
      <alignment horizontal="center" vertical="center" wrapText="1"/>
    </xf>
    <xf numFmtId="0" fontId="6" fillId="2" borderId="20" xfId="4" applyFont="1" applyFill="1" applyBorder="1" applyAlignment="1">
      <alignment horizontal="center" vertical="center" wrapText="1"/>
    </xf>
    <xf numFmtId="0" fontId="6" fillId="5" borderId="15" xfId="4" applyFont="1" applyFill="1" applyBorder="1" applyAlignment="1">
      <alignment horizontal="center" vertical="center" wrapText="1"/>
    </xf>
    <xf numFmtId="9" fontId="6" fillId="0" borderId="15" xfId="1" applyNumberFormat="1" applyFont="1" applyBorder="1" applyAlignment="1">
      <alignment horizontal="center" vertical="center"/>
    </xf>
    <xf numFmtId="0" fontId="6" fillId="5" borderId="12" xfId="4" applyFont="1" applyFill="1" applyBorder="1" applyAlignment="1">
      <alignment horizontal="center" vertical="center" wrapText="1"/>
    </xf>
    <xf numFmtId="0" fontId="6" fillId="0" borderId="12" xfId="3" applyFont="1" applyBorder="1" applyAlignment="1" applyProtection="1">
      <alignment horizontal="center" vertical="center" wrapText="1"/>
    </xf>
    <xf numFmtId="9" fontId="6" fillId="0" borderId="12" xfId="1" applyNumberFormat="1" applyFont="1" applyBorder="1" applyAlignment="1">
      <alignment horizontal="center" vertical="center"/>
    </xf>
    <xf numFmtId="0" fontId="6" fillId="0" borderId="18" xfId="3" applyFont="1" applyBorder="1" applyAlignment="1">
      <alignment horizontal="center" vertical="center" wrapText="1"/>
    </xf>
    <xf numFmtId="0" fontId="6" fillId="5" borderId="12" xfId="4" applyFont="1" applyFill="1" applyBorder="1" applyAlignment="1">
      <alignment horizontal="center" vertical="center"/>
    </xf>
    <xf numFmtId="0" fontId="6" fillId="5" borderId="12" xfId="3" applyFont="1" applyFill="1" applyBorder="1" applyAlignment="1" applyProtection="1">
      <alignment horizontal="center" vertical="center" wrapText="1"/>
    </xf>
    <xf numFmtId="0" fontId="8" fillId="5" borderId="12" xfId="4" applyFont="1" applyFill="1" applyBorder="1" applyAlignment="1">
      <alignment horizontal="center" vertical="center" wrapText="1"/>
    </xf>
    <xf numFmtId="0" fontId="8" fillId="0" borderId="18" xfId="3" applyFont="1" applyBorder="1" applyAlignment="1">
      <alignment horizontal="center" vertical="center" wrapText="1"/>
    </xf>
    <xf numFmtId="0" fontId="6" fillId="0" borderId="16" xfId="0" applyFont="1" applyBorder="1" applyAlignment="1">
      <alignment horizontal="center" vertical="center" wrapText="1"/>
    </xf>
    <xf numFmtId="0" fontId="6" fillId="0" borderId="15" xfId="4" applyFont="1" applyFill="1" applyBorder="1" applyAlignment="1">
      <alignment horizontal="center" vertical="center" wrapText="1"/>
    </xf>
    <xf numFmtId="0" fontId="6" fillId="0" borderId="12" xfId="4" applyFont="1" applyFill="1" applyBorder="1" applyAlignment="1">
      <alignment horizontal="center" vertical="center" wrapText="1"/>
    </xf>
    <xf numFmtId="0" fontId="8" fillId="0" borderId="12" xfId="4"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3" fillId="0" borderId="0" xfId="3" applyFont="1" applyBorder="1" applyAlignment="1" applyProtection="1">
      <alignment vertical="center" wrapText="1"/>
    </xf>
    <xf numFmtId="0" fontId="6" fillId="0" borderId="23" xfId="3" applyFont="1" applyBorder="1" applyAlignment="1">
      <alignment horizontal="center" vertical="center" wrapText="1"/>
    </xf>
    <xf numFmtId="0" fontId="6" fillId="5" borderId="23" xfId="4" applyFont="1" applyFill="1" applyBorder="1" applyAlignment="1">
      <alignment horizontal="center" vertical="center" wrapText="1"/>
    </xf>
    <xf numFmtId="165" fontId="6" fillId="5" borderId="23" xfId="4" applyNumberFormat="1" applyFont="1" applyFill="1" applyBorder="1" applyAlignment="1">
      <alignment horizontal="center" vertical="center" wrapText="1"/>
    </xf>
    <xf numFmtId="9" fontId="6" fillId="0" borderId="23" xfId="1" applyNumberFormat="1" applyFont="1" applyBorder="1" applyAlignment="1">
      <alignment horizontal="center" vertical="center"/>
    </xf>
    <xf numFmtId="0" fontId="8" fillId="0" borderId="24" xfId="3" applyFont="1" applyBorder="1" applyAlignment="1">
      <alignment horizontal="center" vertical="center" wrapText="1"/>
    </xf>
    <xf numFmtId="0" fontId="6" fillId="0" borderId="23" xfId="4" applyFont="1" applyFill="1" applyBorder="1" applyAlignment="1">
      <alignment horizontal="center" vertical="center" wrapText="1"/>
    </xf>
    <xf numFmtId="0" fontId="4" fillId="2" borderId="15" xfId="4" applyFont="1" applyFill="1" applyBorder="1" applyAlignment="1">
      <alignment vertical="center" wrapText="1"/>
    </xf>
    <xf numFmtId="0" fontId="4" fillId="2" borderId="15" xfId="4" applyFont="1" applyFill="1" applyBorder="1" applyAlignment="1">
      <alignment horizontal="center" vertical="center" wrapText="1"/>
    </xf>
    <xf numFmtId="0" fontId="4" fillId="2" borderId="12" xfId="4" applyFont="1" applyFill="1" applyBorder="1" applyAlignment="1">
      <alignment horizontal="center" vertical="center" wrapText="1"/>
    </xf>
    <xf numFmtId="0" fontId="3" fillId="2" borderId="12" xfId="4" applyFont="1" applyFill="1" applyBorder="1" applyAlignment="1">
      <alignment horizontal="center" vertical="center" wrapText="1"/>
    </xf>
    <xf numFmtId="0" fontId="3" fillId="2" borderId="20" xfId="4" applyFont="1" applyFill="1" applyBorder="1" applyAlignment="1">
      <alignment horizontal="center" vertical="center" wrapText="1"/>
    </xf>
    <xf numFmtId="1" fontId="3" fillId="2" borderId="15" xfId="4" applyNumberFormat="1" applyFont="1" applyFill="1" applyBorder="1" applyAlignment="1">
      <alignment horizontal="center" vertical="center"/>
    </xf>
    <xf numFmtId="9" fontId="4" fillId="2" borderId="15" xfId="7" applyFont="1" applyFill="1" applyBorder="1" applyAlignment="1">
      <alignment vertical="center" wrapText="1"/>
    </xf>
    <xf numFmtId="1" fontId="3" fillId="2" borderId="12" xfId="4" applyNumberFormat="1" applyFont="1" applyFill="1" applyBorder="1" applyAlignment="1">
      <alignment horizontal="center" vertical="center"/>
    </xf>
    <xf numFmtId="9" fontId="4" fillId="2" borderId="12" xfId="7" applyFont="1" applyFill="1" applyBorder="1" applyAlignment="1">
      <alignment vertical="center" wrapText="1"/>
    </xf>
    <xf numFmtId="0" fontId="3" fillId="2" borderId="20" xfId="3" applyFont="1" applyFill="1" applyBorder="1" applyAlignment="1" applyProtection="1">
      <alignment horizontal="center" vertical="center" wrapText="1"/>
    </xf>
    <xf numFmtId="165" fontId="4" fillId="2" borderId="15" xfId="4" applyNumberFormat="1" applyFont="1" applyFill="1" applyBorder="1" applyAlignment="1">
      <alignment horizontal="center" vertical="center" wrapText="1"/>
    </xf>
    <xf numFmtId="165" fontId="3" fillId="2" borderId="15" xfId="4" applyNumberFormat="1" applyFont="1" applyFill="1" applyBorder="1" applyAlignment="1">
      <alignment horizontal="center" vertical="center" wrapText="1"/>
    </xf>
    <xf numFmtId="165" fontId="4" fillId="2" borderId="12" xfId="4" applyNumberFormat="1" applyFont="1" applyFill="1" applyBorder="1" applyAlignment="1">
      <alignment horizontal="center" vertical="center" wrapText="1"/>
    </xf>
    <xf numFmtId="165" fontId="4" fillId="2" borderId="23" xfId="4" applyNumberFormat="1" applyFont="1" applyFill="1" applyBorder="1" applyAlignment="1">
      <alignment horizontal="center" vertical="center" wrapText="1"/>
    </xf>
    <xf numFmtId="0" fontId="3" fillId="2" borderId="23" xfId="4" applyFont="1" applyFill="1" applyBorder="1" applyAlignment="1">
      <alignment horizontal="center" vertical="center" wrapText="1"/>
    </xf>
    <xf numFmtId="0" fontId="3" fillId="2" borderId="23" xfId="3" applyFont="1" applyFill="1" applyBorder="1" applyAlignment="1" applyProtection="1">
      <alignment horizontal="center" vertical="center" wrapText="1"/>
    </xf>
    <xf numFmtId="1" fontId="3" fillId="2" borderId="23" xfId="4" applyNumberFormat="1" applyFont="1" applyFill="1" applyBorder="1" applyAlignment="1">
      <alignment horizontal="center" vertical="center"/>
    </xf>
    <xf numFmtId="9" fontId="4" fillId="2" borderId="23" xfId="7" applyFont="1" applyFill="1" applyBorder="1" applyAlignment="1">
      <alignment vertical="center" wrapText="1"/>
    </xf>
    <xf numFmtId="0" fontId="3" fillId="5" borderId="12" xfId="4" applyFont="1" applyFill="1" applyBorder="1" applyAlignment="1">
      <alignment horizontal="center" vertical="center" wrapText="1"/>
    </xf>
    <xf numFmtId="9" fontId="3" fillId="0" borderId="12" xfId="3" applyNumberFormat="1" applyFont="1" applyBorder="1" applyAlignment="1" applyProtection="1">
      <alignment horizontal="center" vertical="center" wrapText="1"/>
    </xf>
    <xf numFmtId="9" fontId="3" fillId="0" borderId="12" xfId="3" applyNumberFormat="1" applyFont="1" applyBorder="1" applyAlignment="1">
      <alignment horizontal="center" vertical="center" wrapText="1"/>
    </xf>
    <xf numFmtId="0" fontId="6" fillId="0" borderId="14" xfId="0" applyFont="1" applyBorder="1" applyAlignment="1">
      <alignment horizontal="center" vertical="center" wrapText="1"/>
    </xf>
    <xf numFmtId="0" fontId="3" fillId="5" borderId="15" xfId="4" applyFont="1" applyFill="1" applyBorder="1" applyAlignment="1">
      <alignment horizontal="center" vertical="center" wrapText="1"/>
    </xf>
    <xf numFmtId="9" fontId="3" fillId="0" borderId="15" xfId="3" applyNumberFormat="1" applyFont="1" applyBorder="1" applyAlignment="1" applyProtection="1">
      <alignment horizontal="center" vertical="center" wrapText="1"/>
    </xf>
    <xf numFmtId="9" fontId="3" fillId="0" borderId="15" xfId="3" applyNumberFormat="1" applyFont="1" applyBorder="1" applyAlignment="1">
      <alignment horizontal="center" vertical="center" wrapText="1"/>
    </xf>
    <xf numFmtId="0" fontId="3" fillId="0" borderId="16" xfId="3" applyFont="1" applyBorder="1" applyAlignment="1">
      <alignment horizontal="center" vertical="center" wrapText="1"/>
    </xf>
    <xf numFmtId="0" fontId="6" fillId="0" borderId="17" xfId="0" applyFont="1" applyBorder="1" applyAlignment="1">
      <alignment horizontal="center" vertical="center" wrapText="1"/>
    </xf>
    <xf numFmtId="0" fontId="3" fillId="0" borderId="18" xfId="3" applyFont="1" applyBorder="1" applyAlignment="1">
      <alignment horizontal="center" vertical="center" wrapText="1"/>
    </xf>
    <xf numFmtId="0" fontId="3" fillId="2" borderId="23" xfId="4"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3" fillId="0" borderId="23" xfId="3" applyFont="1" applyBorder="1" applyAlignment="1">
      <alignment horizontal="center" vertical="center" wrapText="1"/>
    </xf>
    <xf numFmtId="0" fontId="3" fillId="5" borderId="23" xfId="4" applyFont="1" applyFill="1" applyBorder="1" applyAlignment="1">
      <alignment horizontal="center" vertical="center" wrapText="1"/>
    </xf>
    <xf numFmtId="165" fontId="3" fillId="5" borderId="23" xfId="4" applyNumberFormat="1" applyFont="1" applyFill="1" applyBorder="1" applyAlignment="1">
      <alignment horizontal="center" vertical="center" wrapText="1"/>
    </xf>
    <xf numFmtId="0" fontId="3" fillId="5" borderId="23" xfId="4" applyFont="1" applyFill="1" applyBorder="1" applyAlignment="1">
      <alignment horizontal="center" vertical="center" wrapText="1"/>
    </xf>
    <xf numFmtId="0" fontId="3" fillId="0" borderId="23" xfId="3" applyFont="1" applyBorder="1" applyAlignment="1" applyProtection="1">
      <alignment horizontal="center" vertical="center" wrapText="1"/>
    </xf>
    <xf numFmtId="9" fontId="3" fillId="0" borderId="23" xfId="1" applyFont="1" applyBorder="1" applyAlignment="1">
      <alignment horizontal="center" vertical="center" wrapText="1"/>
    </xf>
    <xf numFmtId="0" fontId="3" fillId="0" borderId="24" xfId="3" applyFont="1" applyBorder="1" applyAlignment="1">
      <alignment horizontal="center" vertical="center" wrapText="1"/>
    </xf>
    <xf numFmtId="9" fontId="6" fillId="0" borderId="15" xfId="0" applyNumberFormat="1" applyFont="1" applyBorder="1" applyAlignment="1">
      <alignment horizontal="center" vertical="center" wrapText="1"/>
    </xf>
    <xf numFmtId="0" fontId="6" fillId="0" borderId="24" xfId="0" applyFont="1" applyBorder="1" applyAlignment="1">
      <alignment horizontal="center" vertical="center" wrapText="1"/>
    </xf>
    <xf numFmtId="0" fontId="6" fillId="2" borderId="1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3" fillId="2" borderId="15" xfId="4" applyFont="1" applyFill="1" applyBorder="1" applyAlignment="1">
      <alignment horizontal="center" vertical="center" wrapText="1"/>
    </xf>
    <xf numFmtId="167" fontId="3" fillId="2" borderId="15" xfId="4"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9" fontId="3" fillId="2" borderId="15" xfId="3" applyNumberFormat="1" applyFont="1" applyFill="1" applyBorder="1" applyAlignment="1">
      <alignment horizontal="center" vertical="center" wrapText="1"/>
    </xf>
    <xf numFmtId="0" fontId="4" fillId="2" borderId="16" xfId="3" applyFont="1" applyFill="1" applyBorder="1" applyAlignment="1">
      <alignment horizontal="center" vertical="center" wrapText="1"/>
    </xf>
    <xf numFmtId="167" fontId="3" fillId="2" borderId="12" xfId="4" applyNumberFormat="1" applyFont="1" applyFill="1" applyBorder="1" applyAlignment="1">
      <alignment horizontal="center" vertical="center" wrapText="1"/>
    </xf>
    <xf numFmtId="9" fontId="3" fillId="2" borderId="12" xfId="3" applyNumberFormat="1" applyFont="1" applyFill="1" applyBorder="1" applyAlignment="1">
      <alignment horizontal="center" vertical="center" wrapText="1"/>
    </xf>
    <xf numFmtId="0" fontId="4" fillId="2" borderId="18" xfId="3" applyFont="1" applyFill="1" applyBorder="1" applyAlignment="1">
      <alignment horizontal="center" vertical="center" wrapText="1"/>
    </xf>
    <xf numFmtId="0" fontId="6" fillId="2" borderId="44" xfId="0" applyFont="1" applyFill="1" applyBorder="1" applyAlignment="1">
      <alignment horizontal="center" vertical="center" wrapText="1"/>
    </xf>
    <xf numFmtId="167" fontId="3" fillId="2" borderId="20" xfId="4" applyNumberFormat="1" applyFont="1" applyFill="1" applyBorder="1" applyAlignment="1">
      <alignment horizontal="center" vertical="center" wrapText="1"/>
    </xf>
    <xf numFmtId="0" fontId="6" fillId="2" borderId="45" xfId="0" applyFont="1" applyFill="1" applyBorder="1" applyAlignment="1">
      <alignment horizontal="center" vertical="center" wrapText="1"/>
    </xf>
    <xf numFmtId="9" fontId="3" fillId="2" borderId="20" xfId="3" applyNumberFormat="1" applyFont="1" applyFill="1" applyBorder="1" applyAlignment="1">
      <alignment horizontal="center" vertical="center" wrapText="1"/>
    </xf>
    <xf numFmtId="0" fontId="4" fillId="2" borderId="21" xfId="3" applyFont="1" applyFill="1" applyBorder="1" applyAlignment="1">
      <alignment horizontal="center" vertical="center" wrapText="1"/>
    </xf>
    <xf numFmtId="0" fontId="6" fillId="2" borderId="15" xfId="0" applyFont="1" applyFill="1" applyBorder="1" applyAlignment="1">
      <alignment wrapText="1"/>
    </xf>
    <xf numFmtId="0" fontId="6" fillId="2" borderId="16" xfId="0" applyFont="1" applyFill="1" applyBorder="1" applyAlignment="1">
      <alignment wrapText="1"/>
    </xf>
    <xf numFmtId="0" fontId="6" fillId="2" borderId="12" xfId="0" applyFont="1" applyFill="1" applyBorder="1" applyAlignment="1">
      <alignment wrapText="1"/>
    </xf>
    <xf numFmtId="0" fontId="6" fillId="2" borderId="18" xfId="0" applyFont="1" applyFill="1" applyBorder="1" applyAlignment="1">
      <alignment wrapText="1"/>
    </xf>
    <xf numFmtId="0" fontId="6" fillId="2" borderId="20" xfId="0" applyFont="1" applyFill="1" applyBorder="1" applyAlignment="1">
      <alignment wrapText="1"/>
    </xf>
    <xf numFmtId="0" fontId="6" fillId="2" borderId="21" xfId="0" applyFont="1" applyFill="1" applyBorder="1" applyAlignment="1">
      <alignment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9" fontId="3" fillId="2" borderId="15" xfId="0" applyNumberFormat="1" applyFont="1" applyFill="1" applyBorder="1" applyAlignment="1">
      <alignment horizontal="center" vertical="center"/>
    </xf>
    <xf numFmtId="0" fontId="6" fillId="2" borderId="31" xfId="0" applyFont="1" applyFill="1" applyBorder="1" applyAlignment="1">
      <alignment horizontal="center" vertical="center"/>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14" fontId="3" fillId="2" borderId="23" xfId="0" applyNumberFormat="1" applyFont="1" applyFill="1" applyBorder="1" applyAlignment="1">
      <alignment horizontal="center" vertical="center"/>
    </xf>
    <xf numFmtId="0" fontId="3" fillId="2" borderId="23" xfId="0" applyFont="1" applyFill="1" applyBorder="1" applyAlignment="1">
      <alignment horizontal="center" vertical="center"/>
    </xf>
    <xf numFmtId="9" fontId="3" fillId="2" borderId="23" xfId="0" applyNumberFormat="1" applyFont="1" applyFill="1" applyBorder="1" applyAlignment="1">
      <alignment horizontal="center" vertical="center"/>
    </xf>
    <xf numFmtId="14" fontId="6" fillId="0" borderId="15" xfId="0" applyNumberFormat="1" applyFont="1" applyBorder="1" applyAlignment="1">
      <alignment horizontal="center" vertical="center" wrapText="1"/>
    </xf>
    <xf numFmtId="9" fontId="6" fillId="0" borderId="15" xfId="0" applyNumberFormat="1" applyFont="1" applyBorder="1" applyAlignment="1">
      <alignment horizontal="center" vertical="center" wrapText="1"/>
    </xf>
    <xf numFmtId="14" fontId="6" fillId="0" borderId="20" xfId="0" applyNumberFormat="1" applyFont="1" applyBorder="1" applyAlignment="1">
      <alignment horizontal="center" vertical="center" wrapText="1"/>
    </xf>
    <xf numFmtId="9" fontId="6" fillId="0" borderId="20" xfId="0" applyNumberFormat="1" applyFont="1" applyBorder="1" applyAlignment="1">
      <alignment horizontal="center" vertical="center" wrapText="1"/>
    </xf>
    <xf numFmtId="9" fontId="6" fillId="0" borderId="20" xfId="0" applyNumberFormat="1" applyFont="1" applyBorder="1" applyAlignment="1">
      <alignment horizontal="center" vertical="center" wrapText="1"/>
    </xf>
    <xf numFmtId="0" fontId="6" fillId="0" borderId="19" xfId="0" applyFont="1" applyFill="1" applyBorder="1" applyAlignment="1">
      <alignment horizontal="center" vertical="center" wrapText="1"/>
    </xf>
    <xf numFmtId="9" fontId="6" fillId="2" borderId="15" xfId="0" applyNumberFormat="1" applyFont="1" applyFill="1" applyBorder="1" applyAlignment="1">
      <alignment horizontal="center" vertical="center"/>
    </xf>
    <xf numFmtId="9" fontId="6" fillId="2" borderId="12" xfId="0" applyNumberFormat="1" applyFont="1" applyFill="1" applyBorder="1" applyAlignment="1">
      <alignment horizontal="center" vertical="center"/>
    </xf>
    <xf numFmtId="9" fontId="6" fillId="2" borderId="23" xfId="0" applyNumberFormat="1"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6" fillId="0" borderId="15" xfId="0" applyFont="1" applyFill="1" applyBorder="1" applyAlignment="1">
      <alignment horizontal="center" wrapText="1"/>
    </xf>
    <xf numFmtId="9" fontId="6" fillId="0" borderId="15" xfId="0" applyNumberFormat="1" applyFont="1" applyFill="1" applyBorder="1" applyAlignment="1">
      <alignment horizontal="center" vertical="center"/>
    </xf>
    <xf numFmtId="0" fontId="6" fillId="0" borderId="12" xfId="0" applyFont="1" applyFill="1" applyBorder="1" applyAlignment="1">
      <alignment horizontal="center" wrapText="1"/>
    </xf>
    <xf numFmtId="9" fontId="6" fillId="0" borderId="12" xfId="0" applyNumberFormat="1" applyFont="1" applyFill="1" applyBorder="1" applyAlignment="1">
      <alignment horizontal="center" vertical="center"/>
    </xf>
    <xf numFmtId="0" fontId="6" fillId="0" borderId="20" xfId="0" applyFont="1" applyFill="1" applyBorder="1" applyAlignment="1">
      <alignment horizontal="center" wrapText="1"/>
    </xf>
    <xf numFmtId="9" fontId="6" fillId="0" borderId="20" xfId="0" applyNumberFormat="1" applyFont="1" applyFill="1" applyBorder="1" applyAlignment="1">
      <alignment horizontal="center" vertical="center"/>
    </xf>
    <xf numFmtId="9" fontId="6" fillId="0" borderId="20" xfId="0" applyNumberFormat="1" applyFont="1" applyFill="1" applyBorder="1" applyAlignment="1">
      <alignment horizontal="center" vertical="center"/>
    </xf>
    <xf numFmtId="0" fontId="6" fillId="0" borderId="33" xfId="0" applyFont="1" applyFill="1" applyBorder="1"/>
    <xf numFmtId="0" fontId="6" fillId="0" borderId="34" xfId="0" applyFont="1" applyFill="1" applyBorder="1"/>
    <xf numFmtId="0" fontId="6" fillId="0" borderId="36" xfId="0" applyFont="1" applyFill="1" applyBorder="1"/>
    <xf numFmtId="0" fontId="6" fillId="0" borderId="37" xfId="0" applyFont="1" applyFill="1" applyBorder="1"/>
    <xf numFmtId="0" fontId="6" fillId="0" borderId="38" xfId="0" applyFont="1" applyFill="1" applyBorder="1"/>
    <xf numFmtId="0" fontId="5" fillId="2" borderId="1" xfId="0" applyFont="1" applyFill="1" applyBorder="1" applyAlignment="1">
      <alignment vertical="center"/>
    </xf>
    <xf numFmtId="14" fontId="6" fillId="0" borderId="12" xfId="0" applyNumberFormat="1" applyFont="1" applyBorder="1" applyAlignment="1">
      <alignment horizontal="center" vertical="center"/>
    </xf>
    <xf numFmtId="0" fontId="7" fillId="6" borderId="1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vertical="center"/>
    </xf>
    <xf numFmtId="0" fontId="7" fillId="3" borderId="14" xfId="0" applyFont="1" applyFill="1" applyBorder="1" applyAlignment="1">
      <alignment horizontal="center" vertical="center"/>
    </xf>
    <xf numFmtId="0" fontId="7" fillId="6" borderId="15" xfId="0" applyFont="1" applyFill="1" applyBorder="1" applyAlignment="1">
      <alignment horizontal="center" vertical="center"/>
    </xf>
    <xf numFmtId="0" fontId="9" fillId="0" borderId="15" xfId="0" applyFont="1" applyBorder="1" applyAlignment="1">
      <alignment horizontal="center" vertical="center"/>
    </xf>
    <xf numFmtId="0" fontId="7" fillId="6" borderId="16" xfId="0" applyFont="1" applyFill="1" applyBorder="1" applyAlignment="1">
      <alignment horizontal="center" vertical="center" wrapText="1"/>
    </xf>
    <xf numFmtId="0" fontId="7" fillId="3" borderId="17" xfId="0" applyFont="1" applyFill="1" applyBorder="1" applyAlignment="1">
      <alignment horizontal="center" vertical="center"/>
    </xf>
    <xf numFmtId="0" fontId="7" fillId="6" borderId="18" xfId="0" applyFont="1" applyFill="1" applyBorder="1" applyAlignment="1">
      <alignment horizontal="center" vertical="center" wrapText="1"/>
    </xf>
    <xf numFmtId="0" fontId="6" fillId="0" borderId="17" xfId="0" applyFont="1" applyBorder="1" applyAlignment="1"/>
    <xf numFmtId="0" fontId="6" fillId="0" borderId="19" xfId="0" applyFont="1" applyBorder="1" applyAlignment="1"/>
    <xf numFmtId="14" fontId="6" fillId="0" borderId="20" xfId="0" applyNumberFormat="1" applyFont="1" applyBorder="1" applyAlignment="1">
      <alignment horizontal="center" vertical="center"/>
    </xf>
    <xf numFmtId="0" fontId="6" fillId="0" borderId="20" xfId="0" applyFont="1" applyFill="1" applyBorder="1"/>
    <xf numFmtId="0" fontId="2" fillId="0" borderId="0" xfId="0" applyFont="1" applyBorder="1" applyAlignment="1">
      <alignment vertical="center"/>
    </xf>
    <xf numFmtId="0" fontId="2" fillId="0" borderId="31" xfId="0" applyFont="1" applyBorder="1" applyAlignment="1">
      <alignment vertical="center"/>
    </xf>
    <xf numFmtId="0" fontId="5" fillId="2" borderId="13"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2" fillId="0" borderId="43" xfId="0" applyFont="1" applyBorder="1" applyAlignment="1">
      <alignment horizontal="center" vertical="center"/>
    </xf>
    <xf numFmtId="0" fontId="9"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Fill="1" applyBorder="1" applyAlignment="1">
      <alignment horizontal="center"/>
    </xf>
    <xf numFmtId="0" fontId="8" fillId="0" borderId="0" xfId="0" applyFont="1"/>
    <xf numFmtId="0" fontId="9" fillId="0" borderId="0" xfId="0" applyFont="1" applyFill="1" applyBorder="1" applyAlignment="1">
      <alignment horizontal="center" vertical="center" wrapText="1"/>
    </xf>
    <xf numFmtId="0" fontId="8" fillId="0" borderId="0" xfId="0" applyFont="1" applyFill="1" applyBorder="1"/>
    <xf numFmtId="0" fontId="8" fillId="2" borderId="12" xfId="0" applyFont="1" applyFill="1" applyBorder="1" applyAlignment="1">
      <alignment horizontal="center" vertical="center" wrapText="1"/>
    </xf>
    <xf numFmtId="0" fontId="8" fillId="0" borderId="12" xfId="0" applyFont="1" applyBorder="1" applyAlignment="1">
      <alignment horizontal="center" vertical="center" wrapText="1"/>
    </xf>
    <xf numFmtId="14" fontId="8" fillId="0" borderId="12" xfId="0" applyNumberFormat="1" applyFont="1" applyBorder="1" applyAlignment="1">
      <alignment horizontal="center" vertical="center" wrapText="1"/>
    </xf>
  </cellXfs>
  <cellStyles count="8">
    <cellStyle name="Millares [0] 2" xfId="2" xr:uid="{200CD9BA-5E9D-4D5A-B167-A1DFB00C718B}"/>
    <cellStyle name="Normal" xfId="0" builtinId="0"/>
    <cellStyle name="Normal 4" xfId="4" xr:uid="{082C05BB-12CC-40ED-A785-A9E54AA48221}"/>
    <cellStyle name="Normal 4 2" xfId="5" xr:uid="{9381CCF7-CFD5-4E28-AD75-E047DA6D00F7}"/>
    <cellStyle name="Normal 5" xfId="3" xr:uid="{A86510A5-BACF-4069-BB94-18F1B839F251}"/>
    <cellStyle name="Normal 5 2" xfId="6" xr:uid="{479BA403-1A49-419A-8360-9FE58C2CB7C3}"/>
    <cellStyle name="Porcentaje" xfId="1" builtinId="5"/>
    <cellStyle name="Porcentaje 2" xfId="7" xr:uid="{CF4C6B9A-1B91-4D42-A4F7-3B55F860B9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emf"/><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emf"/><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emf"/><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emf"/><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emf"/><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emf"/><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emf"/><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0</xdr:row>
      <xdr:rowOff>47625</xdr:rowOff>
    </xdr:from>
    <xdr:to>
      <xdr:col>2</xdr:col>
      <xdr:colOff>1028700</xdr:colOff>
      <xdr:row>4</xdr:row>
      <xdr:rowOff>91237</xdr:rowOff>
    </xdr:to>
    <xdr:pic>
      <xdr:nvPicPr>
        <xdr:cNvPr id="3" name="Imagen 2">
          <a:extLst>
            <a:ext uri="{FF2B5EF4-FFF2-40B4-BE49-F238E27FC236}">
              <a16:creationId xmlns:a16="http://schemas.microsoft.com/office/drawing/2014/main" id="{E998D086-5374-41AA-B0F6-E198CD8818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25" y="47625"/>
          <a:ext cx="1809750" cy="691312"/>
        </a:xfrm>
        <a:prstGeom prst="rect">
          <a:avLst/>
        </a:prstGeom>
      </xdr:spPr>
    </xdr:pic>
    <xdr:clientData/>
  </xdr:twoCellAnchor>
  <xdr:twoCellAnchor editAs="oneCell">
    <xdr:from>
      <xdr:col>11</xdr:col>
      <xdr:colOff>304800</xdr:colOff>
      <xdr:row>0</xdr:row>
      <xdr:rowOff>114300</xdr:rowOff>
    </xdr:from>
    <xdr:to>
      <xdr:col>13</xdr:col>
      <xdr:colOff>819151</xdr:colOff>
      <xdr:row>4</xdr:row>
      <xdr:rowOff>112606</xdr:rowOff>
    </xdr:to>
    <xdr:pic>
      <xdr:nvPicPr>
        <xdr:cNvPr id="5" name="Imagen 4">
          <a:extLst>
            <a:ext uri="{FF2B5EF4-FFF2-40B4-BE49-F238E27FC236}">
              <a16:creationId xmlns:a16="http://schemas.microsoft.com/office/drawing/2014/main" id="{E858F6E6-A6D0-40B6-A268-BCEC619B9D0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8111"/>
        <a:stretch/>
      </xdr:blipFill>
      <xdr:spPr>
        <a:xfrm>
          <a:off x="12125325" y="114300"/>
          <a:ext cx="1533525" cy="646006"/>
        </a:xfrm>
        <a:prstGeom prst="rect">
          <a:avLst/>
        </a:prstGeom>
      </xdr:spPr>
    </xdr:pic>
    <xdr:clientData/>
  </xdr:twoCellAnchor>
  <xdr:twoCellAnchor editAs="oneCell">
    <xdr:from>
      <xdr:col>15</xdr:col>
      <xdr:colOff>466725</xdr:colOff>
      <xdr:row>0</xdr:row>
      <xdr:rowOff>57150</xdr:rowOff>
    </xdr:from>
    <xdr:to>
      <xdr:col>16</xdr:col>
      <xdr:colOff>1724026</xdr:colOff>
      <xdr:row>4</xdr:row>
      <xdr:rowOff>100762</xdr:rowOff>
    </xdr:to>
    <xdr:pic>
      <xdr:nvPicPr>
        <xdr:cNvPr id="6" name="Imagen 5">
          <a:extLst>
            <a:ext uri="{FF2B5EF4-FFF2-40B4-BE49-F238E27FC236}">
              <a16:creationId xmlns:a16="http://schemas.microsoft.com/office/drawing/2014/main" id="{26183CC3-633F-4255-B4D3-01D3123DC8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1375" y="57150"/>
          <a:ext cx="1809750" cy="691312"/>
        </a:xfrm>
        <a:prstGeom prst="rect">
          <a:avLst/>
        </a:prstGeom>
      </xdr:spPr>
    </xdr:pic>
    <xdr:clientData/>
  </xdr:twoCellAnchor>
  <xdr:twoCellAnchor editAs="oneCell">
    <xdr:from>
      <xdr:col>26</xdr:col>
      <xdr:colOff>361950</xdr:colOff>
      <xdr:row>0</xdr:row>
      <xdr:rowOff>76200</xdr:rowOff>
    </xdr:from>
    <xdr:to>
      <xdr:col>26</xdr:col>
      <xdr:colOff>1895475</xdr:colOff>
      <xdr:row>4</xdr:row>
      <xdr:rowOff>74506</xdr:rowOff>
    </xdr:to>
    <xdr:pic>
      <xdr:nvPicPr>
        <xdr:cNvPr id="8" name="Imagen 7">
          <a:extLst>
            <a:ext uri="{FF2B5EF4-FFF2-40B4-BE49-F238E27FC236}">
              <a16:creationId xmlns:a16="http://schemas.microsoft.com/office/drawing/2014/main" id="{3F9E0981-52BE-4651-A112-F9B7314484C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111"/>
        <a:stretch/>
      </xdr:blipFill>
      <xdr:spPr>
        <a:xfrm>
          <a:off x="25241250" y="76200"/>
          <a:ext cx="1533525" cy="6460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295275</xdr:colOff>
      <xdr:row>0</xdr:row>
      <xdr:rowOff>47625</xdr:rowOff>
    </xdr:from>
    <xdr:to>
      <xdr:col>2</xdr:col>
      <xdr:colOff>1028700</xdr:colOff>
      <xdr:row>4</xdr:row>
      <xdr:rowOff>91237</xdr:rowOff>
    </xdr:to>
    <xdr:pic>
      <xdr:nvPicPr>
        <xdr:cNvPr id="2" name="Imagen 1">
          <a:extLst>
            <a:ext uri="{FF2B5EF4-FFF2-40B4-BE49-F238E27FC236}">
              <a16:creationId xmlns:a16="http://schemas.microsoft.com/office/drawing/2014/main" id="{D86E6DF2-24EF-4C27-A5E7-CF4925F7E6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25" y="47625"/>
          <a:ext cx="1809750" cy="691312"/>
        </a:xfrm>
        <a:prstGeom prst="rect">
          <a:avLst/>
        </a:prstGeom>
      </xdr:spPr>
    </xdr:pic>
    <xdr:clientData/>
  </xdr:twoCellAnchor>
  <xdr:twoCellAnchor editAs="oneCell">
    <xdr:from>
      <xdr:col>11</xdr:col>
      <xdr:colOff>304800</xdr:colOff>
      <xdr:row>0</xdr:row>
      <xdr:rowOff>114300</xdr:rowOff>
    </xdr:from>
    <xdr:to>
      <xdr:col>13</xdr:col>
      <xdr:colOff>819150</xdr:colOff>
      <xdr:row>4</xdr:row>
      <xdr:rowOff>112606</xdr:rowOff>
    </xdr:to>
    <xdr:pic>
      <xdr:nvPicPr>
        <xdr:cNvPr id="3" name="Imagen 2">
          <a:extLst>
            <a:ext uri="{FF2B5EF4-FFF2-40B4-BE49-F238E27FC236}">
              <a16:creationId xmlns:a16="http://schemas.microsoft.com/office/drawing/2014/main" id="{1C5B1063-005D-4969-ABAC-3D50B47532B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8111"/>
        <a:stretch/>
      </xdr:blipFill>
      <xdr:spPr>
        <a:xfrm>
          <a:off x="12125325" y="114300"/>
          <a:ext cx="1533525" cy="646006"/>
        </a:xfrm>
        <a:prstGeom prst="rect">
          <a:avLst/>
        </a:prstGeom>
      </xdr:spPr>
    </xdr:pic>
    <xdr:clientData/>
  </xdr:twoCellAnchor>
  <xdr:twoCellAnchor editAs="oneCell">
    <xdr:from>
      <xdr:col>15</xdr:col>
      <xdr:colOff>466725</xdr:colOff>
      <xdr:row>0</xdr:row>
      <xdr:rowOff>57150</xdr:rowOff>
    </xdr:from>
    <xdr:to>
      <xdr:col>16</xdr:col>
      <xdr:colOff>1724025</xdr:colOff>
      <xdr:row>4</xdr:row>
      <xdr:rowOff>100762</xdr:rowOff>
    </xdr:to>
    <xdr:pic>
      <xdr:nvPicPr>
        <xdr:cNvPr id="4" name="Imagen 3">
          <a:extLst>
            <a:ext uri="{FF2B5EF4-FFF2-40B4-BE49-F238E27FC236}">
              <a16:creationId xmlns:a16="http://schemas.microsoft.com/office/drawing/2014/main" id="{412AE314-BA09-479B-961D-F0AD2A727E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1375" y="57150"/>
          <a:ext cx="1809750" cy="691312"/>
        </a:xfrm>
        <a:prstGeom prst="rect">
          <a:avLst/>
        </a:prstGeom>
      </xdr:spPr>
    </xdr:pic>
    <xdr:clientData/>
  </xdr:twoCellAnchor>
  <xdr:twoCellAnchor editAs="oneCell">
    <xdr:from>
      <xdr:col>26</xdr:col>
      <xdr:colOff>361950</xdr:colOff>
      <xdr:row>0</xdr:row>
      <xdr:rowOff>76200</xdr:rowOff>
    </xdr:from>
    <xdr:to>
      <xdr:col>26</xdr:col>
      <xdr:colOff>1895475</xdr:colOff>
      <xdr:row>4</xdr:row>
      <xdr:rowOff>74506</xdr:rowOff>
    </xdr:to>
    <xdr:pic>
      <xdr:nvPicPr>
        <xdr:cNvPr id="5" name="Imagen 4">
          <a:extLst>
            <a:ext uri="{FF2B5EF4-FFF2-40B4-BE49-F238E27FC236}">
              <a16:creationId xmlns:a16="http://schemas.microsoft.com/office/drawing/2014/main" id="{B75F76A1-1B5D-4ECB-A348-51C7B04E232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8111"/>
        <a:stretch/>
      </xdr:blipFill>
      <xdr:spPr>
        <a:xfrm>
          <a:off x="25241250" y="76200"/>
          <a:ext cx="1533525" cy="6460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47625</xdr:rowOff>
    </xdr:from>
    <xdr:to>
      <xdr:col>2</xdr:col>
      <xdr:colOff>987879</xdr:colOff>
      <xdr:row>4</xdr:row>
      <xdr:rowOff>91237</xdr:rowOff>
    </xdr:to>
    <xdr:pic>
      <xdr:nvPicPr>
        <xdr:cNvPr id="2" name="Imagen 1">
          <a:extLst>
            <a:ext uri="{FF2B5EF4-FFF2-40B4-BE49-F238E27FC236}">
              <a16:creationId xmlns:a16="http://schemas.microsoft.com/office/drawing/2014/main" id="{BC236690-55A5-4F74-BF4A-1434B9E4E4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25" y="47625"/>
          <a:ext cx="1809750" cy="691312"/>
        </a:xfrm>
        <a:prstGeom prst="rect">
          <a:avLst/>
        </a:prstGeom>
      </xdr:spPr>
    </xdr:pic>
    <xdr:clientData/>
  </xdr:twoCellAnchor>
  <xdr:twoCellAnchor editAs="oneCell">
    <xdr:from>
      <xdr:col>11</xdr:col>
      <xdr:colOff>304800</xdr:colOff>
      <xdr:row>0</xdr:row>
      <xdr:rowOff>114300</xdr:rowOff>
    </xdr:from>
    <xdr:to>
      <xdr:col>13</xdr:col>
      <xdr:colOff>819151</xdr:colOff>
      <xdr:row>4</xdr:row>
      <xdr:rowOff>112606</xdr:rowOff>
    </xdr:to>
    <xdr:pic>
      <xdr:nvPicPr>
        <xdr:cNvPr id="3" name="Imagen 2">
          <a:extLst>
            <a:ext uri="{FF2B5EF4-FFF2-40B4-BE49-F238E27FC236}">
              <a16:creationId xmlns:a16="http://schemas.microsoft.com/office/drawing/2014/main" id="{9632D6DE-3463-4D6E-817A-AB0FC1B4F5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8111"/>
        <a:stretch/>
      </xdr:blipFill>
      <xdr:spPr>
        <a:xfrm>
          <a:off x="12125325" y="114300"/>
          <a:ext cx="1533525" cy="646006"/>
        </a:xfrm>
        <a:prstGeom prst="rect">
          <a:avLst/>
        </a:prstGeom>
      </xdr:spPr>
    </xdr:pic>
    <xdr:clientData/>
  </xdr:twoCellAnchor>
  <xdr:twoCellAnchor editAs="oneCell">
    <xdr:from>
      <xdr:col>16</xdr:col>
      <xdr:colOff>447675</xdr:colOff>
      <xdr:row>0</xdr:row>
      <xdr:rowOff>57150</xdr:rowOff>
    </xdr:from>
    <xdr:to>
      <xdr:col>16</xdr:col>
      <xdr:colOff>2257425</xdr:colOff>
      <xdr:row>4</xdr:row>
      <xdr:rowOff>100762</xdr:rowOff>
    </xdr:to>
    <xdr:pic>
      <xdr:nvPicPr>
        <xdr:cNvPr id="4" name="Imagen 3">
          <a:extLst>
            <a:ext uri="{FF2B5EF4-FFF2-40B4-BE49-F238E27FC236}">
              <a16:creationId xmlns:a16="http://schemas.microsoft.com/office/drawing/2014/main" id="{692AD968-9419-45AC-9B05-813E8BD2B3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20975" y="57150"/>
          <a:ext cx="1809750" cy="691312"/>
        </a:xfrm>
        <a:prstGeom prst="rect">
          <a:avLst/>
        </a:prstGeom>
      </xdr:spPr>
    </xdr:pic>
    <xdr:clientData/>
  </xdr:twoCellAnchor>
  <xdr:twoCellAnchor editAs="oneCell">
    <xdr:from>
      <xdr:col>26</xdr:col>
      <xdr:colOff>361950</xdr:colOff>
      <xdr:row>0</xdr:row>
      <xdr:rowOff>76200</xdr:rowOff>
    </xdr:from>
    <xdr:to>
      <xdr:col>26</xdr:col>
      <xdr:colOff>1895475</xdr:colOff>
      <xdr:row>4</xdr:row>
      <xdr:rowOff>74506</xdr:rowOff>
    </xdr:to>
    <xdr:pic>
      <xdr:nvPicPr>
        <xdr:cNvPr id="5" name="Imagen 4">
          <a:extLst>
            <a:ext uri="{FF2B5EF4-FFF2-40B4-BE49-F238E27FC236}">
              <a16:creationId xmlns:a16="http://schemas.microsoft.com/office/drawing/2014/main" id="{866029CE-DFD7-46CF-A418-0C11D4AEB81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8111"/>
        <a:stretch/>
      </xdr:blipFill>
      <xdr:spPr>
        <a:xfrm>
          <a:off x="25241250" y="76200"/>
          <a:ext cx="1533525" cy="6460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295275</xdr:colOff>
      <xdr:row>0</xdr:row>
      <xdr:rowOff>47625</xdr:rowOff>
    </xdr:from>
    <xdr:to>
      <xdr:col>2</xdr:col>
      <xdr:colOff>1151165</xdr:colOff>
      <xdr:row>4</xdr:row>
      <xdr:rowOff>91237</xdr:rowOff>
    </xdr:to>
    <xdr:pic>
      <xdr:nvPicPr>
        <xdr:cNvPr id="2" name="Imagen 1">
          <a:extLst>
            <a:ext uri="{FF2B5EF4-FFF2-40B4-BE49-F238E27FC236}">
              <a16:creationId xmlns:a16="http://schemas.microsoft.com/office/drawing/2014/main" id="{2D4FFF9C-775A-40B3-80CE-9CE8037E45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25" y="47625"/>
          <a:ext cx="1809750" cy="691312"/>
        </a:xfrm>
        <a:prstGeom prst="rect">
          <a:avLst/>
        </a:prstGeom>
      </xdr:spPr>
    </xdr:pic>
    <xdr:clientData/>
  </xdr:twoCellAnchor>
  <xdr:twoCellAnchor editAs="oneCell">
    <xdr:from>
      <xdr:col>11</xdr:col>
      <xdr:colOff>304800</xdr:colOff>
      <xdr:row>0</xdr:row>
      <xdr:rowOff>114300</xdr:rowOff>
    </xdr:from>
    <xdr:to>
      <xdr:col>13</xdr:col>
      <xdr:colOff>819150</xdr:colOff>
      <xdr:row>4</xdr:row>
      <xdr:rowOff>112606</xdr:rowOff>
    </xdr:to>
    <xdr:pic>
      <xdr:nvPicPr>
        <xdr:cNvPr id="3" name="Imagen 2">
          <a:extLst>
            <a:ext uri="{FF2B5EF4-FFF2-40B4-BE49-F238E27FC236}">
              <a16:creationId xmlns:a16="http://schemas.microsoft.com/office/drawing/2014/main" id="{EAF89BBF-FF9D-4BC2-A0EC-4F7D1ACD4F2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8111"/>
        <a:stretch/>
      </xdr:blipFill>
      <xdr:spPr>
        <a:xfrm>
          <a:off x="12125325" y="114300"/>
          <a:ext cx="1533525" cy="646006"/>
        </a:xfrm>
        <a:prstGeom prst="rect">
          <a:avLst/>
        </a:prstGeom>
      </xdr:spPr>
    </xdr:pic>
    <xdr:clientData/>
  </xdr:twoCellAnchor>
  <xdr:twoCellAnchor editAs="oneCell">
    <xdr:from>
      <xdr:col>15</xdr:col>
      <xdr:colOff>466725</xdr:colOff>
      <xdr:row>0</xdr:row>
      <xdr:rowOff>57150</xdr:rowOff>
    </xdr:from>
    <xdr:to>
      <xdr:col>16</xdr:col>
      <xdr:colOff>1724025</xdr:colOff>
      <xdr:row>4</xdr:row>
      <xdr:rowOff>100762</xdr:rowOff>
    </xdr:to>
    <xdr:pic>
      <xdr:nvPicPr>
        <xdr:cNvPr id="4" name="Imagen 3">
          <a:extLst>
            <a:ext uri="{FF2B5EF4-FFF2-40B4-BE49-F238E27FC236}">
              <a16:creationId xmlns:a16="http://schemas.microsoft.com/office/drawing/2014/main" id="{50505859-5B83-4732-9C05-ACCC6F7356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1375" y="57150"/>
          <a:ext cx="1809750" cy="691312"/>
        </a:xfrm>
        <a:prstGeom prst="rect">
          <a:avLst/>
        </a:prstGeom>
      </xdr:spPr>
    </xdr:pic>
    <xdr:clientData/>
  </xdr:twoCellAnchor>
  <xdr:twoCellAnchor editAs="oneCell">
    <xdr:from>
      <xdr:col>26</xdr:col>
      <xdr:colOff>361950</xdr:colOff>
      <xdr:row>0</xdr:row>
      <xdr:rowOff>76200</xdr:rowOff>
    </xdr:from>
    <xdr:to>
      <xdr:col>26</xdr:col>
      <xdr:colOff>1895475</xdr:colOff>
      <xdr:row>4</xdr:row>
      <xdr:rowOff>74506</xdr:rowOff>
    </xdr:to>
    <xdr:pic>
      <xdr:nvPicPr>
        <xdr:cNvPr id="5" name="Imagen 4">
          <a:extLst>
            <a:ext uri="{FF2B5EF4-FFF2-40B4-BE49-F238E27FC236}">
              <a16:creationId xmlns:a16="http://schemas.microsoft.com/office/drawing/2014/main" id="{E092525E-B836-4398-AD97-8175C8E38FD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8111"/>
        <a:stretch/>
      </xdr:blipFill>
      <xdr:spPr>
        <a:xfrm>
          <a:off x="25241250" y="76200"/>
          <a:ext cx="1533525" cy="6460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295275</xdr:colOff>
      <xdr:row>0</xdr:row>
      <xdr:rowOff>47625</xdr:rowOff>
    </xdr:from>
    <xdr:to>
      <xdr:col>2</xdr:col>
      <xdr:colOff>1028700</xdr:colOff>
      <xdr:row>4</xdr:row>
      <xdr:rowOff>91237</xdr:rowOff>
    </xdr:to>
    <xdr:pic>
      <xdr:nvPicPr>
        <xdr:cNvPr id="2" name="Imagen 1">
          <a:extLst>
            <a:ext uri="{FF2B5EF4-FFF2-40B4-BE49-F238E27FC236}">
              <a16:creationId xmlns:a16="http://schemas.microsoft.com/office/drawing/2014/main" id="{2E3934DD-1F1F-48FF-B37C-32ABC698D8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25" y="47625"/>
          <a:ext cx="1809750" cy="691312"/>
        </a:xfrm>
        <a:prstGeom prst="rect">
          <a:avLst/>
        </a:prstGeom>
      </xdr:spPr>
    </xdr:pic>
    <xdr:clientData/>
  </xdr:twoCellAnchor>
  <xdr:twoCellAnchor editAs="oneCell">
    <xdr:from>
      <xdr:col>11</xdr:col>
      <xdr:colOff>304800</xdr:colOff>
      <xdr:row>0</xdr:row>
      <xdr:rowOff>114300</xdr:rowOff>
    </xdr:from>
    <xdr:to>
      <xdr:col>13</xdr:col>
      <xdr:colOff>819150</xdr:colOff>
      <xdr:row>4</xdr:row>
      <xdr:rowOff>112606</xdr:rowOff>
    </xdr:to>
    <xdr:pic>
      <xdr:nvPicPr>
        <xdr:cNvPr id="3" name="Imagen 2">
          <a:extLst>
            <a:ext uri="{FF2B5EF4-FFF2-40B4-BE49-F238E27FC236}">
              <a16:creationId xmlns:a16="http://schemas.microsoft.com/office/drawing/2014/main" id="{A70A8E20-34A8-4CD3-B2BA-3681B1D05BD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8111"/>
        <a:stretch/>
      </xdr:blipFill>
      <xdr:spPr>
        <a:xfrm>
          <a:off x="12125325" y="114300"/>
          <a:ext cx="1533525" cy="646006"/>
        </a:xfrm>
        <a:prstGeom prst="rect">
          <a:avLst/>
        </a:prstGeom>
      </xdr:spPr>
    </xdr:pic>
    <xdr:clientData/>
  </xdr:twoCellAnchor>
  <xdr:twoCellAnchor editAs="oneCell">
    <xdr:from>
      <xdr:col>15</xdr:col>
      <xdr:colOff>466725</xdr:colOff>
      <xdr:row>0</xdr:row>
      <xdr:rowOff>57150</xdr:rowOff>
    </xdr:from>
    <xdr:to>
      <xdr:col>16</xdr:col>
      <xdr:colOff>1724025</xdr:colOff>
      <xdr:row>4</xdr:row>
      <xdr:rowOff>100762</xdr:rowOff>
    </xdr:to>
    <xdr:pic>
      <xdr:nvPicPr>
        <xdr:cNvPr id="4" name="Imagen 3">
          <a:extLst>
            <a:ext uri="{FF2B5EF4-FFF2-40B4-BE49-F238E27FC236}">
              <a16:creationId xmlns:a16="http://schemas.microsoft.com/office/drawing/2014/main" id="{EDB79759-BBD8-4C3C-BECE-362B7BAD4B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1375" y="57150"/>
          <a:ext cx="1809750" cy="691312"/>
        </a:xfrm>
        <a:prstGeom prst="rect">
          <a:avLst/>
        </a:prstGeom>
      </xdr:spPr>
    </xdr:pic>
    <xdr:clientData/>
  </xdr:twoCellAnchor>
  <xdr:twoCellAnchor editAs="oneCell">
    <xdr:from>
      <xdr:col>26</xdr:col>
      <xdr:colOff>361950</xdr:colOff>
      <xdr:row>0</xdr:row>
      <xdr:rowOff>76200</xdr:rowOff>
    </xdr:from>
    <xdr:to>
      <xdr:col>26</xdr:col>
      <xdr:colOff>1895475</xdr:colOff>
      <xdr:row>4</xdr:row>
      <xdr:rowOff>74506</xdr:rowOff>
    </xdr:to>
    <xdr:pic>
      <xdr:nvPicPr>
        <xdr:cNvPr id="5" name="Imagen 4">
          <a:extLst>
            <a:ext uri="{FF2B5EF4-FFF2-40B4-BE49-F238E27FC236}">
              <a16:creationId xmlns:a16="http://schemas.microsoft.com/office/drawing/2014/main" id="{02E1C9CF-0C29-41F1-AD71-C7E99E56EB6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8111"/>
        <a:stretch/>
      </xdr:blipFill>
      <xdr:spPr>
        <a:xfrm>
          <a:off x="25241250" y="76200"/>
          <a:ext cx="1533525" cy="6460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1197429</xdr:colOff>
      <xdr:row>0</xdr:row>
      <xdr:rowOff>88447</xdr:rowOff>
    </xdr:from>
    <xdr:to>
      <xdr:col>0</xdr:col>
      <xdr:colOff>3005819</xdr:colOff>
      <xdr:row>4</xdr:row>
      <xdr:rowOff>132059</xdr:rowOff>
    </xdr:to>
    <xdr:pic>
      <xdr:nvPicPr>
        <xdr:cNvPr id="2" name="Imagen 1">
          <a:extLst>
            <a:ext uri="{FF2B5EF4-FFF2-40B4-BE49-F238E27FC236}">
              <a16:creationId xmlns:a16="http://schemas.microsoft.com/office/drawing/2014/main" id="{B0C83365-0F10-43F7-A2C8-4FE0ABE067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429" y="88447"/>
          <a:ext cx="1808390" cy="691312"/>
        </a:xfrm>
        <a:prstGeom prst="rect">
          <a:avLst/>
        </a:prstGeom>
      </xdr:spPr>
    </xdr:pic>
    <xdr:clientData/>
  </xdr:twoCellAnchor>
  <xdr:twoCellAnchor editAs="oneCell">
    <xdr:from>
      <xdr:col>14</xdr:col>
      <xdr:colOff>276225</xdr:colOff>
      <xdr:row>0</xdr:row>
      <xdr:rowOff>104775</xdr:rowOff>
    </xdr:from>
    <xdr:to>
      <xdr:col>15</xdr:col>
      <xdr:colOff>1095375</xdr:colOff>
      <xdr:row>4</xdr:row>
      <xdr:rowOff>103081</xdr:rowOff>
    </xdr:to>
    <xdr:pic>
      <xdr:nvPicPr>
        <xdr:cNvPr id="3" name="Imagen 2">
          <a:extLst>
            <a:ext uri="{FF2B5EF4-FFF2-40B4-BE49-F238E27FC236}">
              <a16:creationId xmlns:a16="http://schemas.microsoft.com/office/drawing/2014/main" id="{E8C61728-9B93-4180-8445-6DA2341CF9E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8111"/>
        <a:stretch/>
      </xdr:blipFill>
      <xdr:spPr>
        <a:xfrm>
          <a:off x="14268450" y="104775"/>
          <a:ext cx="1533525" cy="6460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295275</xdr:colOff>
      <xdr:row>0</xdr:row>
      <xdr:rowOff>47625</xdr:rowOff>
    </xdr:from>
    <xdr:to>
      <xdr:col>2</xdr:col>
      <xdr:colOff>1028700</xdr:colOff>
      <xdr:row>4</xdr:row>
      <xdr:rowOff>91237</xdr:rowOff>
    </xdr:to>
    <xdr:pic>
      <xdr:nvPicPr>
        <xdr:cNvPr id="2" name="Imagen 1">
          <a:extLst>
            <a:ext uri="{FF2B5EF4-FFF2-40B4-BE49-F238E27FC236}">
              <a16:creationId xmlns:a16="http://schemas.microsoft.com/office/drawing/2014/main" id="{2BFF63F0-A536-4FAE-B62A-01F8E13505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0" y="47625"/>
          <a:ext cx="1809750" cy="691312"/>
        </a:xfrm>
        <a:prstGeom prst="rect">
          <a:avLst/>
        </a:prstGeom>
      </xdr:spPr>
    </xdr:pic>
    <xdr:clientData/>
  </xdr:twoCellAnchor>
  <xdr:twoCellAnchor editAs="oneCell">
    <xdr:from>
      <xdr:col>7</xdr:col>
      <xdr:colOff>19050</xdr:colOff>
      <xdr:row>0</xdr:row>
      <xdr:rowOff>102394</xdr:rowOff>
    </xdr:from>
    <xdr:to>
      <xdr:col>7</xdr:col>
      <xdr:colOff>1557338</xdr:colOff>
      <xdr:row>4</xdr:row>
      <xdr:rowOff>100700</xdr:rowOff>
    </xdr:to>
    <xdr:pic>
      <xdr:nvPicPr>
        <xdr:cNvPr id="3" name="Imagen 2">
          <a:extLst>
            <a:ext uri="{FF2B5EF4-FFF2-40B4-BE49-F238E27FC236}">
              <a16:creationId xmlns:a16="http://schemas.microsoft.com/office/drawing/2014/main" id="{39BA7799-9BB8-4F3A-9203-C4FFFFE2651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8111"/>
        <a:stretch/>
      </xdr:blipFill>
      <xdr:spPr>
        <a:xfrm>
          <a:off x="8448675" y="102394"/>
          <a:ext cx="1538288" cy="65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04BD-0050-4D10-B8FE-F96BB3FFF74C}">
  <sheetPr>
    <tabColor theme="7" tint="0.39997558519241921"/>
  </sheetPr>
  <dimension ref="A1:AA22"/>
  <sheetViews>
    <sheetView tabSelected="1" view="pageBreakPreview" zoomScale="80" zoomScaleNormal="60" zoomScaleSheetLayoutView="80" zoomScalePageLayoutView="60" workbookViewId="0">
      <pane ySplit="11" topLeftCell="A12" activePane="bottomLeft" state="frozen"/>
      <selection pane="bottomLeft" activeCell="C21" sqref="C21"/>
    </sheetView>
  </sheetViews>
  <sheetFormatPr baseColWidth="10" defaultColWidth="11.42578125" defaultRowHeight="12" x14ac:dyDescent="0.2"/>
  <cols>
    <col min="1" max="1" width="6.7109375" style="8" customWidth="1"/>
    <col min="2" max="2" width="16.140625" style="4" customWidth="1"/>
    <col min="3" max="3" width="24.7109375" style="4" customWidth="1"/>
    <col min="4" max="4" width="32.28515625" style="4" customWidth="1"/>
    <col min="5" max="5" width="10.5703125" style="4" customWidth="1"/>
    <col min="6" max="6" width="12.7109375" style="4" customWidth="1"/>
    <col min="7" max="7" width="23.42578125" style="8" customWidth="1"/>
    <col min="8" max="8" width="24.140625" style="8" customWidth="1"/>
    <col min="9" max="12" width="8.7109375" style="8" customWidth="1"/>
    <col min="13" max="13" width="6.5703125" style="8" customWidth="1"/>
    <col min="14" max="14" width="17.28515625" style="4" customWidth="1"/>
    <col min="15" max="15" width="5.28515625" style="66" customWidth="1"/>
    <col min="16" max="16" width="8.28515625" style="66" customWidth="1"/>
    <col min="17" max="17" width="29.7109375" style="4" customWidth="1"/>
    <col min="18" max="21" width="10" style="4" customWidth="1"/>
    <col min="22" max="22" width="40" style="4" customWidth="1"/>
    <col min="23" max="26" width="10" style="4" customWidth="1"/>
    <col min="27" max="27" width="33.140625" style="4" customWidth="1"/>
    <col min="28" max="16384" width="11.42578125" style="4"/>
  </cols>
  <sheetData>
    <row r="1" spans="1:27" ht="15" customHeight="1" x14ac:dyDescent="0.2">
      <c r="A1" s="87"/>
      <c r="B1" s="87"/>
      <c r="C1" s="87"/>
      <c r="D1" s="88" t="s">
        <v>0</v>
      </c>
      <c r="E1" s="88"/>
      <c r="F1" s="88"/>
      <c r="G1" s="88"/>
      <c r="H1" s="88"/>
      <c r="I1" s="88"/>
      <c r="J1" s="88"/>
      <c r="K1" s="88"/>
      <c r="L1" s="87"/>
      <c r="M1" s="87"/>
      <c r="N1" s="87"/>
      <c r="O1" s="65"/>
      <c r="P1" s="68"/>
      <c r="Q1" s="68"/>
      <c r="R1" s="88" t="s">
        <v>45</v>
      </c>
      <c r="S1" s="88"/>
      <c r="T1" s="88"/>
      <c r="U1" s="88"/>
      <c r="V1" s="88"/>
      <c r="W1" s="88"/>
      <c r="X1" s="88"/>
      <c r="Y1" s="88"/>
      <c r="Z1" s="88"/>
      <c r="AA1" s="91"/>
    </row>
    <row r="2" spans="1:27" ht="12" customHeight="1" x14ac:dyDescent="0.2">
      <c r="A2" s="87"/>
      <c r="B2" s="87"/>
      <c r="C2" s="87"/>
      <c r="D2" s="88"/>
      <c r="E2" s="88"/>
      <c r="F2" s="88"/>
      <c r="G2" s="88"/>
      <c r="H2" s="88"/>
      <c r="I2" s="88"/>
      <c r="J2" s="88"/>
      <c r="K2" s="88"/>
      <c r="L2" s="87"/>
      <c r="M2" s="87"/>
      <c r="N2" s="87"/>
      <c r="O2" s="65"/>
      <c r="P2" s="68"/>
      <c r="Q2" s="68"/>
      <c r="R2" s="88"/>
      <c r="S2" s="88"/>
      <c r="T2" s="88"/>
      <c r="U2" s="88"/>
      <c r="V2" s="88"/>
      <c r="W2" s="88"/>
      <c r="X2" s="88"/>
      <c r="Y2" s="88"/>
      <c r="Z2" s="88"/>
      <c r="AA2" s="91"/>
    </row>
    <row r="3" spans="1:27" ht="12" customHeight="1" x14ac:dyDescent="0.2">
      <c r="A3" s="87"/>
      <c r="B3" s="87"/>
      <c r="C3" s="87"/>
      <c r="D3" s="88"/>
      <c r="E3" s="88"/>
      <c r="F3" s="88"/>
      <c r="G3" s="88"/>
      <c r="H3" s="88"/>
      <c r="I3" s="88"/>
      <c r="J3" s="88"/>
      <c r="K3" s="88"/>
      <c r="L3" s="87"/>
      <c r="M3" s="87"/>
      <c r="N3" s="87"/>
      <c r="O3" s="65"/>
      <c r="P3" s="68"/>
      <c r="Q3" s="68"/>
      <c r="R3" s="88"/>
      <c r="S3" s="88"/>
      <c r="T3" s="88"/>
      <c r="U3" s="88"/>
      <c r="V3" s="88"/>
      <c r="W3" s="88"/>
      <c r="X3" s="88"/>
      <c r="Y3" s="88"/>
      <c r="Z3" s="88"/>
      <c r="AA3" s="91"/>
    </row>
    <row r="4" spans="1:27" ht="12" customHeight="1" x14ac:dyDescent="0.2">
      <c r="A4" s="87"/>
      <c r="B4" s="87"/>
      <c r="C4" s="87"/>
      <c r="D4" s="88"/>
      <c r="E4" s="88"/>
      <c r="F4" s="88"/>
      <c r="G4" s="88"/>
      <c r="H4" s="88"/>
      <c r="I4" s="88"/>
      <c r="J4" s="88"/>
      <c r="K4" s="88"/>
      <c r="L4" s="87"/>
      <c r="M4" s="87"/>
      <c r="N4" s="87"/>
      <c r="O4" s="65"/>
      <c r="P4" s="68"/>
      <c r="Q4" s="68"/>
      <c r="R4" s="88"/>
      <c r="S4" s="88"/>
      <c r="T4" s="88"/>
      <c r="U4" s="88"/>
      <c r="V4" s="88"/>
      <c r="W4" s="88"/>
      <c r="X4" s="88"/>
      <c r="Y4" s="88"/>
      <c r="Z4" s="88"/>
      <c r="AA4" s="91"/>
    </row>
    <row r="5" spans="1:27" ht="12" customHeight="1" thickBot="1" x14ac:dyDescent="0.25">
      <c r="A5" s="89"/>
      <c r="B5" s="89"/>
      <c r="C5" s="89"/>
      <c r="D5" s="90"/>
      <c r="E5" s="90"/>
      <c r="F5" s="90"/>
      <c r="G5" s="90"/>
      <c r="H5" s="90"/>
      <c r="I5" s="90"/>
      <c r="J5" s="90"/>
      <c r="K5" s="90"/>
      <c r="L5" s="89"/>
      <c r="M5" s="89"/>
      <c r="N5" s="89"/>
      <c r="O5" s="65"/>
      <c r="P5" s="92"/>
      <c r="Q5" s="92"/>
      <c r="R5" s="90"/>
      <c r="S5" s="90"/>
      <c r="T5" s="90"/>
      <c r="U5" s="90"/>
      <c r="V5" s="90"/>
      <c r="W5" s="90"/>
      <c r="X5" s="90"/>
      <c r="Y5" s="90"/>
      <c r="Z5" s="90"/>
      <c r="AA5" s="93"/>
    </row>
    <row r="6" spans="1:27" ht="12" customHeight="1" thickTop="1" x14ac:dyDescent="0.2">
      <c r="B6" s="20"/>
      <c r="C6" s="20"/>
      <c r="D6" s="70"/>
      <c r="E6" s="70"/>
      <c r="F6" s="70"/>
      <c r="G6" s="70"/>
      <c r="H6" s="70"/>
      <c r="I6" s="70"/>
      <c r="J6" s="70"/>
      <c r="N6" s="8"/>
      <c r="O6" s="65"/>
      <c r="P6" s="65"/>
      <c r="Q6" s="65"/>
      <c r="R6" s="65"/>
      <c r="S6" s="71"/>
      <c r="T6" s="71"/>
      <c r="U6" s="71"/>
      <c r="V6" s="71"/>
      <c r="W6" s="71"/>
      <c r="X6" s="71"/>
      <c r="Y6" s="71"/>
      <c r="Z6" s="9"/>
      <c r="AA6" s="9"/>
    </row>
    <row r="7" spans="1:27" ht="12" customHeight="1" x14ac:dyDescent="0.2">
      <c r="A7" s="1" t="s">
        <v>5</v>
      </c>
      <c r="B7" s="1"/>
      <c r="C7" s="1"/>
      <c r="D7" s="2" t="s">
        <v>21</v>
      </c>
      <c r="E7" s="3"/>
      <c r="F7" s="3"/>
      <c r="G7" s="3"/>
      <c r="H7" s="3"/>
      <c r="I7" s="3"/>
      <c r="J7" s="3"/>
      <c r="K7" s="3"/>
      <c r="L7" s="3"/>
      <c r="M7" s="3"/>
      <c r="N7" s="3"/>
      <c r="O7" s="58"/>
      <c r="P7" s="58"/>
      <c r="Q7" s="67"/>
      <c r="R7" s="67"/>
      <c r="S7" s="67"/>
      <c r="T7" s="67"/>
      <c r="U7" s="67"/>
      <c r="V7" s="67"/>
      <c r="W7" s="67"/>
      <c r="X7" s="67"/>
      <c r="Y7" s="67"/>
      <c r="Z7" s="67"/>
      <c r="AA7" s="67"/>
    </row>
    <row r="8" spans="1:27" ht="12" customHeight="1" x14ac:dyDescent="0.2">
      <c r="A8" s="1" t="s">
        <v>117</v>
      </c>
      <c r="B8" s="1"/>
      <c r="C8" s="1"/>
      <c r="D8" s="2" t="s">
        <v>118</v>
      </c>
      <c r="E8" s="3"/>
      <c r="F8" s="1" t="s">
        <v>121</v>
      </c>
      <c r="G8" s="1"/>
      <c r="H8" s="2" t="s">
        <v>123</v>
      </c>
      <c r="I8" s="3"/>
      <c r="J8" s="3"/>
      <c r="K8" s="11"/>
      <c r="L8" s="11"/>
      <c r="M8" s="11"/>
      <c r="N8" s="11"/>
      <c r="O8" s="58"/>
      <c r="P8" s="58"/>
      <c r="Q8" s="67"/>
      <c r="R8" s="67"/>
      <c r="S8" s="67"/>
      <c r="T8" s="67"/>
      <c r="U8" s="67"/>
      <c r="V8" s="67"/>
      <c r="W8" s="67"/>
      <c r="X8" s="67"/>
      <c r="Y8" s="67"/>
      <c r="Z8" s="67"/>
      <c r="AA8" s="67"/>
    </row>
    <row r="9" spans="1:27" ht="12" customHeight="1" x14ac:dyDescent="0.2">
      <c r="B9" s="9"/>
      <c r="C9" s="9"/>
      <c r="D9" s="9"/>
      <c r="E9" s="9"/>
      <c r="F9" s="9"/>
      <c r="N9" s="9"/>
      <c r="O9" s="72"/>
      <c r="P9" s="72"/>
      <c r="Q9" s="67"/>
      <c r="R9" s="67"/>
      <c r="S9" s="67"/>
      <c r="T9" s="67"/>
      <c r="U9" s="67"/>
      <c r="V9" s="67"/>
      <c r="W9" s="67"/>
      <c r="X9" s="67"/>
      <c r="Y9" s="67"/>
      <c r="Z9" s="67"/>
      <c r="AA9" s="67"/>
    </row>
    <row r="10" spans="1:27" ht="12" customHeight="1" x14ac:dyDescent="0.2">
      <c r="A10" s="5" t="s">
        <v>6</v>
      </c>
      <c r="B10" s="6" t="s">
        <v>9</v>
      </c>
      <c r="C10" s="7" t="s">
        <v>10</v>
      </c>
      <c r="D10" s="7"/>
      <c r="E10" s="7" t="s">
        <v>17</v>
      </c>
      <c r="F10" s="7"/>
      <c r="G10" s="7" t="s">
        <v>34</v>
      </c>
      <c r="H10" s="7"/>
      <c r="I10" s="7"/>
      <c r="J10" s="7"/>
      <c r="K10" s="7"/>
      <c r="L10" s="7"/>
      <c r="M10" s="7"/>
      <c r="N10" s="59" t="s">
        <v>42</v>
      </c>
      <c r="O10" s="67"/>
      <c r="P10" s="5" t="s">
        <v>6</v>
      </c>
      <c r="Q10" s="16" t="s">
        <v>40</v>
      </c>
      <c r="R10" s="17"/>
      <c r="S10" s="17"/>
      <c r="T10" s="17"/>
      <c r="U10" s="18"/>
      <c r="V10" s="16" t="s">
        <v>41</v>
      </c>
      <c r="W10" s="17"/>
      <c r="X10" s="17"/>
      <c r="Y10" s="17"/>
      <c r="Z10" s="18"/>
      <c r="AA10" s="19" t="s">
        <v>31</v>
      </c>
    </row>
    <row r="11" spans="1:27" ht="12" customHeight="1" thickBot="1" x14ac:dyDescent="0.25">
      <c r="A11" s="5"/>
      <c r="B11" s="21" t="s">
        <v>20</v>
      </c>
      <c r="C11" s="22" t="s">
        <v>7</v>
      </c>
      <c r="D11" s="22" t="s">
        <v>8</v>
      </c>
      <c r="E11" s="22" t="s">
        <v>18</v>
      </c>
      <c r="F11" s="22" t="s">
        <v>19</v>
      </c>
      <c r="G11" s="22" t="s">
        <v>12</v>
      </c>
      <c r="H11" s="22" t="s">
        <v>11</v>
      </c>
      <c r="I11" s="23" t="s">
        <v>35</v>
      </c>
      <c r="J11" s="23" t="s">
        <v>36</v>
      </c>
      <c r="K11" s="23" t="s">
        <v>37</v>
      </c>
      <c r="L11" s="23" t="s">
        <v>38</v>
      </c>
      <c r="M11" s="22" t="s">
        <v>43</v>
      </c>
      <c r="N11" s="60"/>
      <c r="O11" s="67"/>
      <c r="P11" s="5"/>
      <c r="Q11" s="61" t="s">
        <v>12</v>
      </c>
      <c r="R11" s="22" t="s">
        <v>13</v>
      </c>
      <c r="S11" s="22" t="s">
        <v>14</v>
      </c>
      <c r="T11" s="22" t="s">
        <v>15</v>
      </c>
      <c r="U11" s="22" t="s">
        <v>16</v>
      </c>
      <c r="V11" s="22" t="s">
        <v>58</v>
      </c>
      <c r="W11" s="22" t="s">
        <v>13</v>
      </c>
      <c r="X11" s="22" t="s">
        <v>14</v>
      </c>
      <c r="Y11" s="22" t="s">
        <v>15</v>
      </c>
      <c r="Z11" s="22" t="s">
        <v>16</v>
      </c>
      <c r="AA11" s="19"/>
    </row>
    <row r="12" spans="1:27" ht="12" customHeight="1" thickBot="1" x14ac:dyDescent="0.25">
      <c r="G12" s="4"/>
      <c r="H12" s="4"/>
      <c r="I12" s="4"/>
      <c r="J12" s="4"/>
      <c r="K12" s="4"/>
      <c r="L12" s="4"/>
      <c r="M12" s="4"/>
      <c r="O12" s="4"/>
      <c r="P12" s="4"/>
    </row>
    <row r="13" spans="1:27" s="8" customFormat="1" ht="91.5" customHeight="1" x14ac:dyDescent="0.25">
      <c r="A13" s="37" t="s">
        <v>28</v>
      </c>
      <c r="B13" s="32" t="s">
        <v>46</v>
      </c>
      <c r="C13" s="33" t="s">
        <v>22</v>
      </c>
      <c r="D13" s="33" t="s">
        <v>25</v>
      </c>
      <c r="E13" s="38">
        <v>43466</v>
      </c>
      <c r="F13" s="38">
        <v>43830</v>
      </c>
      <c r="G13" s="33" t="s">
        <v>32</v>
      </c>
      <c r="H13" s="33" t="s">
        <v>33</v>
      </c>
      <c r="I13" s="33">
        <v>15</v>
      </c>
      <c r="J13" s="33">
        <v>15</v>
      </c>
      <c r="K13" s="33">
        <v>15</v>
      </c>
      <c r="L13" s="39">
        <v>15</v>
      </c>
      <c r="M13" s="40">
        <v>0.25</v>
      </c>
      <c r="N13" s="56" t="s">
        <v>44</v>
      </c>
      <c r="O13" s="58"/>
      <c r="P13" s="37" t="s">
        <v>28</v>
      </c>
      <c r="Q13" s="62" t="s">
        <v>32</v>
      </c>
      <c r="R13" s="39"/>
      <c r="S13" s="39"/>
      <c r="T13" s="39"/>
      <c r="U13" s="39"/>
      <c r="V13" s="33" t="s">
        <v>25</v>
      </c>
      <c r="W13" s="39"/>
      <c r="X13" s="39"/>
      <c r="Y13" s="39"/>
      <c r="Z13" s="39"/>
      <c r="AA13" s="179"/>
    </row>
    <row r="14" spans="1:27" s="8" customFormat="1" ht="59.25" customHeight="1" x14ac:dyDescent="0.25">
      <c r="A14" s="41" t="s">
        <v>29</v>
      </c>
      <c r="B14" s="25"/>
      <c r="C14" s="27" t="s">
        <v>23</v>
      </c>
      <c r="D14" s="27" t="s">
        <v>26</v>
      </c>
      <c r="E14" s="26">
        <v>43466</v>
      </c>
      <c r="F14" s="26">
        <v>43830</v>
      </c>
      <c r="G14" s="25" t="s">
        <v>23</v>
      </c>
      <c r="H14" s="25" t="s">
        <v>23</v>
      </c>
      <c r="I14" s="25">
        <v>0</v>
      </c>
      <c r="J14" s="25">
        <v>1</v>
      </c>
      <c r="K14" s="25">
        <v>0</v>
      </c>
      <c r="L14" s="25">
        <v>1</v>
      </c>
      <c r="M14" s="28">
        <v>0.5</v>
      </c>
      <c r="N14" s="30" t="s">
        <v>44</v>
      </c>
      <c r="O14" s="58"/>
      <c r="P14" s="41" t="s">
        <v>29</v>
      </c>
      <c r="Q14" s="63" t="s">
        <v>23</v>
      </c>
      <c r="R14" s="150"/>
      <c r="S14" s="150"/>
      <c r="T14" s="150"/>
      <c r="U14" s="24"/>
      <c r="V14" s="27" t="s">
        <v>26</v>
      </c>
      <c r="W14" s="24"/>
      <c r="X14" s="24"/>
      <c r="Y14" s="24"/>
      <c r="Z14" s="24"/>
      <c r="AA14" s="181"/>
    </row>
    <row r="15" spans="1:27" s="8" customFormat="1" ht="127.5" customHeight="1" thickBot="1" x14ac:dyDescent="0.3">
      <c r="A15" s="45" t="s">
        <v>30</v>
      </c>
      <c r="B15" s="46"/>
      <c r="C15" s="94" t="s">
        <v>24</v>
      </c>
      <c r="D15" s="197" t="s">
        <v>27</v>
      </c>
      <c r="E15" s="47">
        <v>43466</v>
      </c>
      <c r="F15" s="47">
        <v>43830</v>
      </c>
      <c r="G15" s="46"/>
      <c r="H15" s="46"/>
      <c r="I15" s="46"/>
      <c r="J15" s="46"/>
      <c r="K15" s="46"/>
      <c r="L15" s="46"/>
      <c r="M15" s="48">
        <v>0.25</v>
      </c>
      <c r="N15" s="57" t="s">
        <v>44</v>
      </c>
      <c r="O15" s="58"/>
      <c r="P15" s="45" t="s">
        <v>30</v>
      </c>
      <c r="Q15" s="64"/>
      <c r="R15" s="202"/>
      <c r="S15" s="202"/>
      <c r="T15" s="202"/>
      <c r="U15" s="203"/>
      <c r="V15" s="198" t="s">
        <v>27</v>
      </c>
      <c r="W15" s="203"/>
      <c r="X15" s="203"/>
      <c r="Y15" s="203"/>
      <c r="Z15" s="203"/>
      <c r="AA15" s="204"/>
    </row>
    <row r="16" spans="1:27" s="8" customFormat="1" ht="63.75" x14ac:dyDescent="0.25">
      <c r="A16" s="31" t="s">
        <v>55</v>
      </c>
      <c r="B16" s="54" t="s">
        <v>57</v>
      </c>
      <c r="C16" s="52" t="s">
        <v>47</v>
      </c>
      <c r="D16" s="52" t="s">
        <v>49</v>
      </c>
      <c r="E16" s="49">
        <v>43466</v>
      </c>
      <c r="F16" s="49" t="s">
        <v>54</v>
      </c>
      <c r="G16" s="52" t="s">
        <v>50</v>
      </c>
      <c r="H16" s="52" t="s">
        <v>51</v>
      </c>
      <c r="I16" s="52">
        <v>0</v>
      </c>
      <c r="J16" s="52">
        <v>0</v>
      </c>
      <c r="K16" s="52">
        <v>0</v>
      </c>
      <c r="L16" s="50">
        <v>1</v>
      </c>
      <c r="M16" s="53">
        <v>0.5</v>
      </c>
      <c r="N16" s="199" t="s">
        <v>44</v>
      </c>
      <c r="O16" s="200"/>
      <c r="P16" s="31" t="s">
        <v>55</v>
      </c>
      <c r="Q16" s="52" t="s">
        <v>50</v>
      </c>
      <c r="V16" s="52" t="s">
        <v>49</v>
      </c>
    </row>
    <row r="17" spans="1:27" s="8" customFormat="1" ht="84" customHeight="1" thickBot="1" x14ac:dyDescent="0.3">
      <c r="A17" s="73" t="s">
        <v>56</v>
      </c>
      <c r="B17" s="76"/>
      <c r="C17" s="74" t="s">
        <v>48</v>
      </c>
      <c r="D17" s="74" t="s">
        <v>482</v>
      </c>
      <c r="E17" s="77">
        <v>43466</v>
      </c>
      <c r="F17" s="77" t="s">
        <v>54</v>
      </c>
      <c r="G17" s="74" t="s">
        <v>52</v>
      </c>
      <c r="H17" s="74" t="s">
        <v>53</v>
      </c>
      <c r="I17" s="74">
        <v>0</v>
      </c>
      <c r="J17" s="74">
        <v>1</v>
      </c>
      <c r="K17" s="74">
        <v>1</v>
      </c>
      <c r="L17" s="78">
        <v>2</v>
      </c>
      <c r="M17" s="79">
        <v>0.5</v>
      </c>
      <c r="N17" s="201" t="s">
        <v>44</v>
      </c>
      <c r="O17" s="200"/>
      <c r="P17" s="73" t="s">
        <v>56</v>
      </c>
      <c r="Q17" s="74" t="s">
        <v>52</v>
      </c>
      <c r="V17" s="74" t="s">
        <v>482</v>
      </c>
    </row>
    <row r="18" spans="1:27" s="8" customFormat="1" ht="120" customHeight="1" x14ac:dyDescent="0.25">
      <c r="A18" s="37" t="s">
        <v>60</v>
      </c>
      <c r="B18" s="32" t="s">
        <v>59</v>
      </c>
      <c r="C18" s="166" t="s">
        <v>63</v>
      </c>
      <c r="D18" s="166" t="s">
        <v>65</v>
      </c>
      <c r="E18" s="83">
        <v>43466</v>
      </c>
      <c r="F18" s="83">
        <v>43830</v>
      </c>
      <c r="G18" s="166" t="s">
        <v>67</v>
      </c>
      <c r="H18" s="166" t="s">
        <v>68</v>
      </c>
      <c r="I18" s="84">
        <v>3</v>
      </c>
      <c r="J18" s="84">
        <v>3</v>
      </c>
      <c r="K18" s="84">
        <v>3</v>
      </c>
      <c r="L18" s="84">
        <v>3</v>
      </c>
      <c r="M18" s="40">
        <v>0.34</v>
      </c>
      <c r="N18" s="128" t="s">
        <v>39</v>
      </c>
      <c r="O18" s="65"/>
      <c r="P18" s="24" t="s">
        <v>60</v>
      </c>
      <c r="Q18" s="167" t="s">
        <v>67</v>
      </c>
      <c r="R18" s="24"/>
      <c r="S18" s="24"/>
      <c r="T18" s="24"/>
      <c r="U18" s="24"/>
      <c r="V18" s="167" t="s">
        <v>65</v>
      </c>
      <c r="W18" s="24"/>
      <c r="X18" s="24"/>
      <c r="Y18" s="24"/>
      <c r="Z18" s="24"/>
      <c r="AA18" s="24"/>
    </row>
    <row r="19" spans="1:27" s="8" customFormat="1" ht="51" x14ac:dyDescent="0.25">
      <c r="A19" s="41" t="s">
        <v>61</v>
      </c>
      <c r="B19" s="25"/>
      <c r="C19" s="167" t="s">
        <v>483</v>
      </c>
      <c r="D19" s="167" t="s">
        <v>66</v>
      </c>
      <c r="E19" s="80">
        <v>43466</v>
      </c>
      <c r="F19" s="80">
        <v>43830</v>
      </c>
      <c r="G19" s="167" t="s">
        <v>69</v>
      </c>
      <c r="H19" s="167" t="s">
        <v>68</v>
      </c>
      <c r="I19" s="81">
        <v>25</v>
      </c>
      <c r="J19" s="81">
        <v>25</v>
      </c>
      <c r="K19" s="81">
        <v>25</v>
      </c>
      <c r="L19" s="81">
        <v>25</v>
      </c>
      <c r="M19" s="28">
        <v>0.33</v>
      </c>
      <c r="N19" s="131" t="s">
        <v>39</v>
      </c>
      <c r="O19" s="65"/>
      <c r="P19" s="24" t="s">
        <v>61</v>
      </c>
      <c r="Q19" s="167" t="s">
        <v>69</v>
      </c>
      <c r="R19" s="24"/>
      <c r="S19" s="24"/>
      <c r="T19" s="24"/>
      <c r="U19" s="24"/>
      <c r="V19" s="167" t="s">
        <v>66</v>
      </c>
      <c r="W19" s="24"/>
      <c r="X19" s="24"/>
      <c r="Y19" s="24"/>
      <c r="Z19" s="24"/>
      <c r="AA19" s="24"/>
    </row>
    <row r="20" spans="1:27" s="8" customFormat="1" ht="115.5" thickBot="1" x14ac:dyDescent="0.3">
      <c r="A20" s="45" t="s">
        <v>62</v>
      </c>
      <c r="B20" s="46"/>
      <c r="C20" s="169" t="s">
        <v>64</v>
      </c>
      <c r="D20" s="169" t="s">
        <v>484</v>
      </c>
      <c r="E20" s="387">
        <v>43466</v>
      </c>
      <c r="F20" s="387">
        <v>43830</v>
      </c>
      <c r="G20" s="169" t="s">
        <v>70</v>
      </c>
      <c r="H20" s="169" t="s">
        <v>71</v>
      </c>
      <c r="I20" s="388" t="s">
        <v>72</v>
      </c>
      <c r="J20" s="388" t="s">
        <v>72</v>
      </c>
      <c r="K20" s="388" t="s">
        <v>72</v>
      </c>
      <c r="L20" s="389">
        <v>0.05</v>
      </c>
      <c r="M20" s="48">
        <v>0.33</v>
      </c>
      <c r="N20" s="145" t="s">
        <v>39</v>
      </c>
      <c r="O20" s="65"/>
      <c r="P20" s="182" t="s">
        <v>62</v>
      </c>
      <c r="Q20" s="169" t="s">
        <v>70</v>
      </c>
      <c r="R20" s="182"/>
      <c r="S20" s="182"/>
      <c r="T20" s="182"/>
      <c r="U20" s="182"/>
      <c r="V20" s="169" t="s">
        <v>484</v>
      </c>
      <c r="W20" s="182"/>
      <c r="X20" s="182"/>
      <c r="Y20" s="182"/>
      <c r="Z20" s="182"/>
      <c r="AA20" s="182"/>
    </row>
    <row r="21" spans="1:27" s="15" customFormat="1" ht="48" x14ac:dyDescent="0.25">
      <c r="A21" s="359" t="s">
        <v>411</v>
      </c>
      <c r="B21" s="385" t="s">
        <v>485</v>
      </c>
      <c r="C21" s="96" t="s">
        <v>413</v>
      </c>
      <c r="D21" s="96" t="s">
        <v>480</v>
      </c>
      <c r="E21" s="390">
        <v>43467</v>
      </c>
      <c r="F21" s="390">
        <v>43524</v>
      </c>
      <c r="G21" s="54" t="s">
        <v>417</v>
      </c>
      <c r="H21" s="54" t="s">
        <v>416</v>
      </c>
      <c r="I21" s="357">
        <v>0.9</v>
      </c>
      <c r="J21" s="357">
        <v>0.9</v>
      </c>
      <c r="K21" s="96"/>
      <c r="L21" s="357">
        <v>0.9</v>
      </c>
      <c r="M21" s="391">
        <v>0.15</v>
      </c>
      <c r="N21" s="304" t="s">
        <v>414</v>
      </c>
      <c r="O21" s="58"/>
      <c r="P21" s="237" t="s">
        <v>411</v>
      </c>
      <c r="Q21" s="96" t="s">
        <v>480</v>
      </c>
      <c r="R21" s="96"/>
      <c r="S21" s="96"/>
      <c r="T21" s="96"/>
      <c r="U21" s="96"/>
      <c r="V21" s="54" t="s">
        <v>417</v>
      </c>
      <c r="W21" s="96"/>
      <c r="X21" s="96"/>
      <c r="Y21" s="96"/>
      <c r="Z21" s="96"/>
      <c r="AA21" s="304"/>
    </row>
    <row r="22" spans="1:27" s="15" customFormat="1" ht="48.75" customHeight="1" thickBot="1" x14ac:dyDescent="0.3">
      <c r="A22" s="361" t="s">
        <v>412</v>
      </c>
      <c r="B22" s="386"/>
      <c r="C22" s="122" t="s">
        <v>481</v>
      </c>
      <c r="D22" s="122" t="s">
        <v>415</v>
      </c>
      <c r="E22" s="392">
        <v>43466</v>
      </c>
      <c r="F22" s="392">
        <v>43830</v>
      </c>
      <c r="G22" s="55"/>
      <c r="H22" s="55"/>
      <c r="I22" s="393"/>
      <c r="J22" s="393"/>
      <c r="K22" s="122"/>
      <c r="L22" s="393"/>
      <c r="M22" s="394">
        <v>0.85</v>
      </c>
      <c r="N22" s="348" t="s">
        <v>414</v>
      </c>
      <c r="O22" s="58"/>
      <c r="P22" s="395" t="s">
        <v>412</v>
      </c>
      <c r="Q22" s="122" t="s">
        <v>415</v>
      </c>
      <c r="R22" s="122"/>
      <c r="S22" s="122"/>
      <c r="T22" s="122"/>
      <c r="U22" s="122"/>
      <c r="V22" s="55"/>
      <c r="W22" s="122"/>
      <c r="X22" s="122"/>
      <c r="Y22" s="122"/>
      <c r="Z22" s="122"/>
      <c r="AA22" s="348"/>
    </row>
  </sheetData>
  <mergeCells count="41">
    <mergeCell ref="V21:V22"/>
    <mergeCell ref="B21:B22"/>
    <mergeCell ref="G21:G22"/>
    <mergeCell ref="H21:H22"/>
    <mergeCell ref="I21:I22"/>
    <mergeCell ref="J21:J22"/>
    <mergeCell ref="L21:L22"/>
    <mergeCell ref="B18:B20"/>
    <mergeCell ref="A1:C5"/>
    <mergeCell ref="D1:K5"/>
    <mergeCell ref="A8:C8"/>
    <mergeCell ref="P10:P11"/>
    <mergeCell ref="L1:N5"/>
    <mergeCell ref="P1:Q5"/>
    <mergeCell ref="R1:Z5"/>
    <mergeCell ref="AA1:AA5"/>
    <mergeCell ref="B16:B17"/>
    <mergeCell ref="D8:E8"/>
    <mergeCell ref="F8:G8"/>
    <mergeCell ref="H8:J8"/>
    <mergeCell ref="Q14:Q15"/>
    <mergeCell ref="Q10:U10"/>
    <mergeCell ref="R14:R15"/>
    <mergeCell ref="S14:S15"/>
    <mergeCell ref="T14:T15"/>
    <mergeCell ref="V10:Z10"/>
    <mergeCell ref="G14:G15"/>
    <mergeCell ref="H14:H15"/>
    <mergeCell ref="I14:I15"/>
    <mergeCell ref="J14:J15"/>
    <mergeCell ref="K14:K15"/>
    <mergeCell ref="L14:L15"/>
    <mergeCell ref="AA10:AA11"/>
    <mergeCell ref="B13:B15"/>
    <mergeCell ref="A10:A11"/>
    <mergeCell ref="N10:N11"/>
    <mergeCell ref="D7:N7"/>
    <mergeCell ref="A7:C7"/>
    <mergeCell ref="C10:D10"/>
    <mergeCell ref="E10:F10"/>
    <mergeCell ref="G10:M10"/>
  </mergeCells>
  <pageMargins left="0.25" right="0.25" top="1.4791666666666667" bottom="0.75" header="0.3" footer="0.3"/>
  <pageSetup paperSize="3" orientation="landscape" verticalDpi="0" r:id="rId1"/>
  <headerFooter>
    <oddHeader>&amp;L
&amp;G&amp;C&amp;"Arial,Negrita"
PLAN DE ACCIÓN 2019&amp;R&amp;G</oddHead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D28C6-EC47-4168-90B9-D420955757F7}">
  <sheetPr>
    <tabColor rgb="FF0070C0"/>
  </sheetPr>
  <dimension ref="A1:AA25"/>
  <sheetViews>
    <sheetView view="pageBreakPreview" zoomScale="70" zoomScaleNormal="60" zoomScaleSheetLayoutView="70" zoomScalePageLayoutView="60" workbookViewId="0">
      <pane ySplit="11" topLeftCell="A12" activePane="bottomLeft" state="frozen"/>
      <selection pane="bottomLeft" activeCell="D17" sqref="D17"/>
    </sheetView>
  </sheetViews>
  <sheetFormatPr baseColWidth="10" defaultColWidth="11.42578125" defaultRowHeight="12" x14ac:dyDescent="0.2"/>
  <cols>
    <col min="1" max="1" width="4.85546875" style="8" customWidth="1"/>
    <col min="2" max="2" width="16.140625" style="4" customWidth="1"/>
    <col min="3" max="3" width="24.7109375" style="4" customWidth="1"/>
    <col min="4" max="4" width="34.5703125" style="4" customWidth="1"/>
    <col min="5" max="5" width="10.5703125" style="4" customWidth="1"/>
    <col min="6" max="6" width="12.7109375" style="4" customWidth="1"/>
    <col min="7" max="7" width="23.42578125" style="8" customWidth="1"/>
    <col min="8" max="8" width="24.140625" style="8" customWidth="1"/>
    <col min="9" max="12" width="8.7109375" style="8" customWidth="1"/>
    <col min="13" max="13" width="6.5703125" style="8" customWidth="1"/>
    <col min="14" max="14" width="17.28515625" style="4" customWidth="1"/>
    <col min="15" max="15" width="5.28515625" style="66" customWidth="1"/>
    <col min="16" max="16" width="8.28515625" style="66" customWidth="1"/>
    <col min="17" max="17" width="29.7109375" style="4" customWidth="1"/>
    <col min="18" max="21" width="10" style="4" customWidth="1"/>
    <col min="22" max="22" width="40" style="4" customWidth="1"/>
    <col min="23" max="26" width="10" style="4" customWidth="1"/>
    <col min="27" max="27" width="33.140625" style="4" customWidth="1"/>
    <col min="28" max="16384" width="11.42578125" style="4"/>
  </cols>
  <sheetData>
    <row r="1" spans="1:27" ht="15" customHeight="1" x14ac:dyDescent="0.2">
      <c r="A1" s="87"/>
      <c r="B1" s="87"/>
      <c r="C1" s="87"/>
      <c r="D1" s="88" t="s">
        <v>0</v>
      </c>
      <c r="E1" s="88"/>
      <c r="F1" s="88"/>
      <c r="G1" s="88"/>
      <c r="H1" s="88"/>
      <c r="I1" s="88"/>
      <c r="J1" s="88"/>
      <c r="K1" s="88"/>
      <c r="L1" s="87"/>
      <c r="M1" s="87"/>
      <c r="N1" s="87"/>
      <c r="O1" s="65"/>
      <c r="P1" s="68"/>
      <c r="Q1" s="68"/>
      <c r="R1" s="88" t="s">
        <v>45</v>
      </c>
      <c r="S1" s="88"/>
      <c r="T1" s="88"/>
      <c r="U1" s="88"/>
      <c r="V1" s="88"/>
      <c r="W1" s="88"/>
      <c r="X1" s="88"/>
      <c r="Y1" s="88"/>
      <c r="Z1" s="88"/>
      <c r="AA1" s="91"/>
    </row>
    <row r="2" spans="1:27" ht="12" customHeight="1" x14ac:dyDescent="0.2">
      <c r="A2" s="87"/>
      <c r="B2" s="87"/>
      <c r="C2" s="87"/>
      <c r="D2" s="88"/>
      <c r="E2" s="88"/>
      <c r="F2" s="88"/>
      <c r="G2" s="88"/>
      <c r="H2" s="88"/>
      <c r="I2" s="88"/>
      <c r="J2" s="88"/>
      <c r="K2" s="88"/>
      <c r="L2" s="87"/>
      <c r="M2" s="87"/>
      <c r="N2" s="87"/>
      <c r="O2" s="65"/>
      <c r="P2" s="68"/>
      <c r="Q2" s="68"/>
      <c r="R2" s="88"/>
      <c r="S2" s="88"/>
      <c r="T2" s="88"/>
      <c r="U2" s="88"/>
      <c r="V2" s="88"/>
      <c r="W2" s="88"/>
      <c r="X2" s="88"/>
      <c r="Y2" s="88"/>
      <c r="Z2" s="88"/>
      <c r="AA2" s="91"/>
    </row>
    <row r="3" spans="1:27" ht="12" customHeight="1" x14ac:dyDescent="0.2">
      <c r="A3" s="87"/>
      <c r="B3" s="87"/>
      <c r="C3" s="87"/>
      <c r="D3" s="88"/>
      <c r="E3" s="88"/>
      <c r="F3" s="88"/>
      <c r="G3" s="88"/>
      <c r="H3" s="88"/>
      <c r="I3" s="88"/>
      <c r="J3" s="88"/>
      <c r="K3" s="88"/>
      <c r="L3" s="87"/>
      <c r="M3" s="87"/>
      <c r="N3" s="87"/>
      <c r="O3" s="65"/>
      <c r="P3" s="68"/>
      <c r="Q3" s="68"/>
      <c r="R3" s="88"/>
      <c r="S3" s="88"/>
      <c r="T3" s="88"/>
      <c r="U3" s="88"/>
      <c r="V3" s="88"/>
      <c r="W3" s="88"/>
      <c r="X3" s="88"/>
      <c r="Y3" s="88"/>
      <c r="Z3" s="88"/>
      <c r="AA3" s="91"/>
    </row>
    <row r="4" spans="1:27" ht="12" customHeight="1" x14ac:dyDescent="0.2">
      <c r="A4" s="87"/>
      <c r="B4" s="87"/>
      <c r="C4" s="87"/>
      <c r="D4" s="88"/>
      <c r="E4" s="88"/>
      <c r="F4" s="88"/>
      <c r="G4" s="88"/>
      <c r="H4" s="88"/>
      <c r="I4" s="88"/>
      <c r="J4" s="88"/>
      <c r="K4" s="88"/>
      <c r="L4" s="87"/>
      <c r="M4" s="87"/>
      <c r="N4" s="87"/>
      <c r="O4" s="65"/>
      <c r="P4" s="68"/>
      <c r="Q4" s="68"/>
      <c r="R4" s="88"/>
      <c r="S4" s="88"/>
      <c r="T4" s="88"/>
      <c r="U4" s="88"/>
      <c r="V4" s="88"/>
      <c r="W4" s="88"/>
      <c r="X4" s="88"/>
      <c r="Y4" s="88"/>
      <c r="Z4" s="88"/>
      <c r="AA4" s="91"/>
    </row>
    <row r="5" spans="1:27" ht="12" customHeight="1" thickBot="1" x14ac:dyDescent="0.25">
      <c r="A5" s="89"/>
      <c r="B5" s="89"/>
      <c r="C5" s="89"/>
      <c r="D5" s="90"/>
      <c r="E5" s="90"/>
      <c r="F5" s="90"/>
      <c r="G5" s="90"/>
      <c r="H5" s="90"/>
      <c r="I5" s="90"/>
      <c r="J5" s="90"/>
      <c r="K5" s="90"/>
      <c r="L5" s="89"/>
      <c r="M5" s="89"/>
      <c r="N5" s="89"/>
      <c r="O5" s="65"/>
      <c r="P5" s="92"/>
      <c r="Q5" s="92"/>
      <c r="R5" s="90"/>
      <c r="S5" s="90"/>
      <c r="T5" s="90"/>
      <c r="U5" s="90"/>
      <c r="V5" s="90"/>
      <c r="W5" s="90"/>
      <c r="X5" s="90"/>
      <c r="Y5" s="90"/>
      <c r="Z5" s="90"/>
      <c r="AA5" s="93"/>
    </row>
    <row r="6" spans="1:27" ht="12" customHeight="1" thickTop="1" x14ac:dyDescent="0.2">
      <c r="B6" s="20"/>
      <c r="C6" s="20"/>
      <c r="D6" s="70"/>
      <c r="E6" s="70"/>
      <c r="F6" s="70"/>
      <c r="G6" s="69"/>
      <c r="H6" s="69"/>
      <c r="I6" s="69"/>
      <c r="J6" s="69"/>
      <c r="N6" s="8"/>
      <c r="O6" s="65"/>
      <c r="P6" s="65"/>
      <c r="Q6" s="65"/>
      <c r="R6" s="65"/>
      <c r="S6" s="71"/>
      <c r="T6" s="71"/>
      <c r="U6" s="71"/>
      <c r="V6" s="71"/>
      <c r="W6" s="71"/>
      <c r="X6" s="71"/>
      <c r="Y6" s="71"/>
      <c r="Z6" s="9"/>
      <c r="AA6" s="9"/>
    </row>
    <row r="7" spans="1:27" ht="12" customHeight="1" x14ac:dyDescent="0.2">
      <c r="A7" s="1" t="s">
        <v>5</v>
      </c>
      <c r="B7" s="1"/>
      <c r="C7" s="1"/>
      <c r="D7" s="2" t="s">
        <v>21</v>
      </c>
      <c r="E7" s="3"/>
      <c r="F7" s="3"/>
      <c r="G7" s="3"/>
      <c r="H7" s="3"/>
      <c r="I7" s="3"/>
      <c r="J7" s="3"/>
      <c r="K7" s="3"/>
      <c r="L7" s="3"/>
      <c r="M7" s="3"/>
      <c r="N7" s="3"/>
      <c r="O7" s="58"/>
      <c r="P7" s="58"/>
      <c r="Q7" s="67"/>
      <c r="R7" s="67"/>
      <c r="S7" s="67"/>
      <c r="T7" s="67"/>
      <c r="U7" s="67"/>
      <c r="V7" s="67"/>
      <c r="W7" s="67"/>
      <c r="X7" s="67"/>
      <c r="Y7" s="67"/>
      <c r="Z7" s="67"/>
      <c r="AA7" s="67"/>
    </row>
    <row r="8" spans="1:27" ht="12" customHeight="1" x14ac:dyDescent="0.2">
      <c r="A8" s="1" t="s">
        <v>119</v>
      </c>
      <c r="B8" s="1"/>
      <c r="C8" s="1"/>
      <c r="D8" s="11" t="s">
        <v>120</v>
      </c>
      <c r="E8" s="1" t="s">
        <v>121</v>
      </c>
      <c r="F8" s="1"/>
      <c r="G8" s="2" t="s">
        <v>122</v>
      </c>
      <c r="H8" s="3"/>
      <c r="I8" s="11"/>
      <c r="J8" s="11"/>
      <c r="K8" s="11"/>
      <c r="L8" s="11"/>
      <c r="M8" s="11"/>
      <c r="N8" s="11"/>
      <c r="O8" s="58"/>
      <c r="P8" s="58"/>
      <c r="Q8" s="67"/>
      <c r="R8" s="67"/>
      <c r="S8" s="67"/>
      <c r="T8" s="67"/>
      <c r="U8" s="67"/>
      <c r="V8" s="67"/>
      <c r="W8" s="67"/>
      <c r="X8" s="67"/>
      <c r="Y8" s="67"/>
      <c r="Z8" s="67"/>
      <c r="AA8" s="67"/>
    </row>
    <row r="9" spans="1:27" ht="12" customHeight="1" x14ac:dyDescent="0.2">
      <c r="B9" s="9"/>
      <c r="C9" s="9"/>
      <c r="D9" s="9"/>
      <c r="E9" s="9"/>
      <c r="F9" s="9"/>
      <c r="N9" s="9"/>
      <c r="O9" s="72"/>
      <c r="P9" s="72"/>
      <c r="Q9" s="67"/>
      <c r="R9" s="67"/>
      <c r="S9" s="67"/>
      <c r="T9" s="67"/>
      <c r="U9" s="67"/>
      <c r="V9" s="67"/>
      <c r="W9" s="67"/>
      <c r="X9" s="67"/>
      <c r="Y9" s="67"/>
      <c r="Z9" s="67"/>
      <c r="AA9" s="67"/>
    </row>
    <row r="10" spans="1:27" ht="12" customHeight="1" x14ac:dyDescent="0.2">
      <c r="A10" s="5" t="s">
        <v>6</v>
      </c>
      <c r="B10" s="6" t="s">
        <v>9</v>
      </c>
      <c r="C10" s="7" t="s">
        <v>10</v>
      </c>
      <c r="D10" s="7"/>
      <c r="E10" s="7" t="s">
        <v>17</v>
      </c>
      <c r="F10" s="7"/>
      <c r="G10" s="7" t="s">
        <v>34</v>
      </c>
      <c r="H10" s="7"/>
      <c r="I10" s="7"/>
      <c r="J10" s="7"/>
      <c r="K10" s="7"/>
      <c r="L10" s="7"/>
      <c r="M10" s="7"/>
      <c r="N10" s="59" t="s">
        <v>42</v>
      </c>
      <c r="O10" s="67"/>
      <c r="P10" s="5" t="s">
        <v>6</v>
      </c>
      <c r="Q10" s="16" t="s">
        <v>40</v>
      </c>
      <c r="R10" s="17"/>
      <c r="S10" s="17"/>
      <c r="T10" s="17"/>
      <c r="U10" s="18"/>
      <c r="V10" s="16" t="s">
        <v>41</v>
      </c>
      <c r="W10" s="17"/>
      <c r="X10" s="17"/>
      <c r="Y10" s="17"/>
      <c r="Z10" s="18"/>
      <c r="AA10" s="19" t="s">
        <v>31</v>
      </c>
    </row>
    <row r="11" spans="1:27" ht="24.75" thickBot="1" x14ac:dyDescent="0.25">
      <c r="A11" s="5"/>
      <c r="B11" s="21" t="s">
        <v>20</v>
      </c>
      <c r="C11" s="22" t="s">
        <v>7</v>
      </c>
      <c r="D11" s="22" t="s">
        <v>8</v>
      </c>
      <c r="E11" s="22" t="s">
        <v>18</v>
      </c>
      <c r="F11" s="22" t="s">
        <v>19</v>
      </c>
      <c r="G11" s="22" t="s">
        <v>12</v>
      </c>
      <c r="H11" s="22" t="s">
        <v>11</v>
      </c>
      <c r="I11" s="23" t="s">
        <v>35</v>
      </c>
      <c r="J11" s="23" t="s">
        <v>36</v>
      </c>
      <c r="K11" s="23" t="s">
        <v>37</v>
      </c>
      <c r="L11" s="23" t="s">
        <v>38</v>
      </c>
      <c r="M11" s="22" t="s">
        <v>43</v>
      </c>
      <c r="N11" s="60"/>
      <c r="O11" s="67"/>
      <c r="P11" s="5"/>
      <c r="Q11" s="61" t="s">
        <v>12</v>
      </c>
      <c r="R11" s="22" t="s">
        <v>13</v>
      </c>
      <c r="S11" s="22" t="s">
        <v>14</v>
      </c>
      <c r="T11" s="22" t="s">
        <v>15</v>
      </c>
      <c r="U11" s="22" t="s">
        <v>16</v>
      </c>
      <c r="V11" s="22" t="s">
        <v>58</v>
      </c>
      <c r="W11" s="22" t="s">
        <v>13</v>
      </c>
      <c r="X11" s="22" t="s">
        <v>14</v>
      </c>
      <c r="Y11" s="22" t="s">
        <v>15</v>
      </c>
      <c r="Z11" s="22" t="s">
        <v>16</v>
      </c>
      <c r="AA11" s="19"/>
    </row>
    <row r="12" spans="1:27" s="8" customFormat="1" ht="51" x14ac:dyDescent="0.25">
      <c r="A12" s="31" t="s">
        <v>91</v>
      </c>
      <c r="B12" s="54" t="s">
        <v>73</v>
      </c>
      <c r="C12" s="110" t="s">
        <v>74</v>
      </c>
      <c r="D12" s="110" t="s">
        <v>79</v>
      </c>
      <c r="E12" s="116">
        <v>43466</v>
      </c>
      <c r="F12" s="116">
        <v>43830</v>
      </c>
      <c r="G12" s="110" t="s">
        <v>86</v>
      </c>
      <c r="H12" s="110" t="s">
        <v>87</v>
      </c>
      <c r="I12" s="112">
        <v>1</v>
      </c>
      <c r="J12" s="112">
        <v>1</v>
      </c>
      <c r="K12" s="112">
        <v>1</v>
      </c>
      <c r="L12" s="112">
        <v>1</v>
      </c>
      <c r="M12" s="112">
        <v>0.2</v>
      </c>
      <c r="N12" s="119" t="s">
        <v>83</v>
      </c>
      <c r="P12" s="31" t="s">
        <v>91</v>
      </c>
      <c r="Q12" s="110" t="s">
        <v>86</v>
      </c>
      <c r="R12" s="50"/>
      <c r="S12" s="50"/>
      <c r="T12" s="50"/>
      <c r="U12" s="50"/>
      <c r="V12" s="110" t="s">
        <v>79</v>
      </c>
      <c r="W12" s="50"/>
      <c r="X12" s="50"/>
      <c r="Y12" s="50"/>
      <c r="Z12" s="50"/>
      <c r="AA12" s="175"/>
    </row>
    <row r="13" spans="1:27" s="8" customFormat="1" ht="63.75" x14ac:dyDescent="0.25">
      <c r="A13" s="34" t="s">
        <v>92</v>
      </c>
      <c r="B13" s="98"/>
      <c r="C13" s="111" t="s">
        <v>75</v>
      </c>
      <c r="D13" s="111" t="s">
        <v>75</v>
      </c>
      <c r="E13" s="115">
        <v>43466</v>
      </c>
      <c r="F13" s="115">
        <v>43830</v>
      </c>
      <c r="G13" s="111" t="s">
        <v>75</v>
      </c>
      <c r="H13" s="114" t="s">
        <v>88</v>
      </c>
      <c r="I13" s="113">
        <v>0</v>
      </c>
      <c r="J13" s="113">
        <v>0</v>
      </c>
      <c r="K13" s="113">
        <v>0</v>
      </c>
      <c r="L13" s="113">
        <v>3</v>
      </c>
      <c r="M13" s="123">
        <v>0.2</v>
      </c>
      <c r="N13" s="120" t="s">
        <v>83</v>
      </c>
      <c r="O13" s="65"/>
      <c r="P13" s="34" t="s">
        <v>92</v>
      </c>
      <c r="Q13" s="111" t="s">
        <v>75</v>
      </c>
      <c r="R13" s="29"/>
      <c r="S13" s="29"/>
      <c r="T13" s="29"/>
      <c r="U13" s="29"/>
      <c r="V13" s="111" t="s">
        <v>75</v>
      </c>
      <c r="W13" s="29"/>
      <c r="X13" s="29"/>
      <c r="Y13" s="29"/>
      <c r="Z13" s="29"/>
      <c r="AA13" s="176"/>
    </row>
    <row r="14" spans="1:27" s="8" customFormat="1" ht="25.5" x14ac:dyDescent="0.25">
      <c r="A14" s="34" t="s">
        <v>93</v>
      </c>
      <c r="B14" s="98"/>
      <c r="C14" s="111" t="s">
        <v>76</v>
      </c>
      <c r="D14" s="111" t="s">
        <v>80</v>
      </c>
      <c r="E14" s="115">
        <v>43466</v>
      </c>
      <c r="F14" s="115">
        <v>43830</v>
      </c>
      <c r="G14" s="111" t="s">
        <v>76</v>
      </c>
      <c r="H14" s="114" t="s">
        <v>89</v>
      </c>
      <c r="I14" s="113">
        <v>0</v>
      </c>
      <c r="J14" s="113">
        <v>0</v>
      </c>
      <c r="K14" s="113">
        <v>0</v>
      </c>
      <c r="L14" s="113">
        <v>1</v>
      </c>
      <c r="M14" s="123">
        <v>0.2</v>
      </c>
      <c r="N14" s="120" t="s">
        <v>83</v>
      </c>
      <c r="O14" s="65"/>
      <c r="P14" s="34" t="s">
        <v>93</v>
      </c>
      <c r="Q14" s="111" t="s">
        <v>76</v>
      </c>
      <c r="R14" s="29"/>
      <c r="S14" s="29"/>
      <c r="T14" s="29"/>
      <c r="U14" s="29"/>
      <c r="V14" s="111" t="s">
        <v>80</v>
      </c>
      <c r="W14" s="29"/>
      <c r="X14" s="29"/>
      <c r="Y14" s="29"/>
      <c r="Z14" s="29"/>
      <c r="AA14" s="176"/>
    </row>
    <row r="15" spans="1:27" s="8" customFormat="1" ht="51" x14ac:dyDescent="0.25">
      <c r="A15" s="34" t="s">
        <v>94</v>
      </c>
      <c r="B15" s="98"/>
      <c r="C15" s="111" t="s">
        <v>77</v>
      </c>
      <c r="D15" s="111" t="s">
        <v>81</v>
      </c>
      <c r="E15" s="115">
        <v>43466</v>
      </c>
      <c r="F15" s="115">
        <v>43830</v>
      </c>
      <c r="G15" s="29" t="s">
        <v>90</v>
      </c>
      <c r="H15" s="29" t="s">
        <v>90</v>
      </c>
      <c r="I15" s="29" t="s">
        <v>90</v>
      </c>
      <c r="J15" s="29" t="s">
        <v>90</v>
      </c>
      <c r="K15" s="29" t="s">
        <v>90</v>
      </c>
      <c r="L15" s="29" t="s">
        <v>90</v>
      </c>
      <c r="M15" s="123">
        <v>0.2</v>
      </c>
      <c r="N15" s="120" t="s">
        <v>85</v>
      </c>
      <c r="O15" s="65"/>
      <c r="P15" s="34" t="s">
        <v>94</v>
      </c>
      <c r="Q15" s="29" t="s">
        <v>96</v>
      </c>
      <c r="R15" s="29"/>
      <c r="S15" s="29"/>
      <c r="T15" s="29"/>
      <c r="U15" s="29"/>
      <c r="V15" s="111" t="s">
        <v>81</v>
      </c>
      <c r="W15" s="29"/>
      <c r="X15" s="29"/>
      <c r="Y15" s="29"/>
      <c r="Z15" s="29"/>
      <c r="AA15" s="176"/>
    </row>
    <row r="16" spans="1:27" s="8" customFormat="1" ht="26.25" thickBot="1" x14ac:dyDescent="0.3">
      <c r="A16" s="35" t="s">
        <v>95</v>
      </c>
      <c r="B16" s="76"/>
      <c r="C16" s="163" t="s">
        <v>78</v>
      </c>
      <c r="D16" s="163" t="s">
        <v>82</v>
      </c>
      <c r="E16" s="164">
        <v>43466</v>
      </c>
      <c r="F16" s="164">
        <v>43830</v>
      </c>
      <c r="G16" s="78" t="s">
        <v>90</v>
      </c>
      <c r="H16" s="78" t="s">
        <v>90</v>
      </c>
      <c r="I16" s="78" t="s">
        <v>90</v>
      </c>
      <c r="J16" s="78" t="s">
        <v>90</v>
      </c>
      <c r="K16" s="78" t="s">
        <v>90</v>
      </c>
      <c r="L16" s="78" t="s">
        <v>90</v>
      </c>
      <c r="M16" s="124">
        <v>0.2</v>
      </c>
      <c r="N16" s="165" t="s">
        <v>84</v>
      </c>
      <c r="O16" s="65"/>
      <c r="P16" s="73" t="s">
        <v>95</v>
      </c>
      <c r="Q16" s="78" t="s">
        <v>96</v>
      </c>
      <c r="R16" s="78"/>
      <c r="S16" s="78"/>
      <c r="T16" s="78"/>
      <c r="U16" s="78"/>
      <c r="V16" s="163" t="s">
        <v>82</v>
      </c>
      <c r="W16" s="78"/>
      <c r="X16" s="78"/>
      <c r="Y16" s="78"/>
      <c r="Z16" s="78"/>
      <c r="AA16" s="177"/>
    </row>
    <row r="17" spans="1:27" s="8" customFormat="1" ht="51.75" thickBot="1" x14ac:dyDescent="0.3">
      <c r="A17" s="125" t="s">
        <v>106</v>
      </c>
      <c r="B17" s="126" t="s">
        <v>97</v>
      </c>
      <c r="C17" s="166" t="s">
        <v>98</v>
      </c>
      <c r="D17" s="166" t="s">
        <v>100</v>
      </c>
      <c r="E17" s="38">
        <v>43466</v>
      </c>
      <c r="F17" s="38">
        <v>43830</v>
      </c>
      <c r="G17" s="127" t="s">
        <v>104</v>
      </c>
      <c r="H17" s="127" t="s">
        <v>105</v>
      </c>
      <c r="I17" s="32">
        <v>0</v>
      </c>
      <c r="J17" s="32">
        <v>0</v>
      </c>
      <c r="K17" s="32">
        <v>0</v>
      </c>
      <c r="L17" s="32">
        <v>3</v>
      </c>
      <c r="M17" s="133">
        <v>0.34</v>
      </c>
      <c r="N17" s="128" t="s">
        <v>103</v>
      </c>
      <c r="O17" s="65"/>
      <c r="P17" s="135" t="s">
        <v>106</v>
      </c>
      <c r="Q17" s="127" t="s">
        <v>104</v>
      </c>
      <c r="R17" s="178"/>
      <c r="S17" s="178"/>
      <c r="T17" s="178"/>
      <c r="U17" s="178"/>
      <c r="V17" s="166" t="s">
        <v>100</v>
      </c>
      <c r="W17" s="39"/>
      <c r="X17" s="39"/>
      <c r="Y17" s="39"/>
      <c r="Z17" s="39"/>
      <c r="AA17" s="179"/>
    </row>
    <row r="18" spans="1:27" s="8" customFormat="1" ht="51.75" thickBot="1" x14ac:dyDescent="0.3">
      <c r="A18" s="125" t="s">
        <v>107</v>
      </c>
      <c r="B18" s="129"/>
      <c r="C18" s="167" t="s">
        <v>486</v>
      </c>
      <c r="D18" s="167" t="s">
        <v>101</v>
      </c>
      <c r="E18" s="26">
        <v>43466</v>
      </c>
      <c r="F18" s="26">
        <v>43830</v>
      </c>
      <c r="G18" s="130"/>
      <c r="H18" s="130"/>
      <c r="I18" s="25"/>
      <c r="J18" s="25"/>
      <c r="K18" s="25"/>
      <c r="L18" s="25"/>
      <c r="M18" s="134">
        <v>0.33</v>
      </c>
      <c r="N18" s="131" t="s">
        <v>103</v>
      </c>
      <c r="O18" s="65"/>
      <c r="P18" s="138" t="s">
        <v>107</v>
      </c>
      <c r="Q18" s="130"/>
      <c r="R18" s="180"/>
      <c r="S18" s="180"/>
      <c r="T18" s="180"/>
      <c r="U18" s="180"/>
      <c r="V18" s="167" t="s">
        <v>101</v>
      </c>
      <c r="W18" s="24"/>
      <c r="X18" s="24"/>
      <c r="Y18" s="24"/>
      <c r="Z18" s="24"/>
      <c r="AA18" s="181"/>
    </row>
    <row r="19" spans="1:27" s="8" customFormat="1" ht="51.75" thickBot="1" x14ac:dyDescent="0.3">
      <c r="A19" s="143" t="s">
        <v>108</v>
      </c>
      <c r="B19" s="148"/>
      <c r="C19" s="169" t="s">
        <v>99</v>
      </c>
      <c r="D19" s="169" t="s">
        <v>102</v>
      </c>
      <c r="E19" s="47">
        <v>43466</v>
      </c>
      <c r="F19" s="47">
        <v>43830</v>
      </c>
      <c r="G19" s="149"/>
      <c r="H19" s="149"/>
      <c r="I19" s="46"/>
      <c r="J19" s="46"/>
      <c r="K19" s="46"/>
      <c r="L19" s="46"/>
      <c r="M19" s="144">
        <v>0.33</v>
      </c>
      <c r="N19" s="145" t="s">
        <v>103</v>
      </c>
      <c r="O19" s="65"/>
      <c r="P19" s="138" t="s">
        <v>108</v>
      </c>
      <c r="Q19" s="149"/>
      <c r="R19" s="180"/>
      <c r="S19" s="180"/>
      <c r="T19" s="180"/>
      <c r="U19" s="180"/>
      <c r="V19" s="169" t="s">
        <v>102</v>
      </c>
      <c r="W19" s="182"/>
      <c r="X19" s="182"/>
      <c r="Y19" s="182"/>
      <c r="Z19" s="182"/>
      <c r="AA19" s="183"/>
    </row>
    <row r="20" spans="1:27" s="103" customFormat="1" ht="44.25" customHeight="1" x14ac:dyDescent="0.25">
      <c r="A20" s="151" t="s">
        <v>116</v>
      </c>
      <c r="B20" s="54" t="s">
        <v>109</v>
      </c>
      <c r="C20" s="117" t="s">
        <v>110</v>
      </c>
      <c r="D20" s="117" t="s">
        <v>111</v>
      </c>
      <c r="E20" s="152">
        <v>43466</v>
      </c>
      <c r="F20" s="152">
        <v>43830</v>
      </c>
      <c r="G20" s="172" t="s">
        <v>112</v>
      </c>
      <c r="H20" s="110" t="s">
        <v>113</v>
      </c>
      <c r="I20" s="172">
        <v>0</v>
      </c>
      <c r="J20" s="172">
        <v>50</v>
      </c>
      <c r="K20" s="172">
        <v>0</v>
      </c>
      <c r="L20" s="50">
        <v>100</v>
      </c>
      <c r="M20" s="153">
        <v>1</v>
      </c>
      <c r="N20" s="154" t="s">
        <v>115</v>
      </c>
      <c r="O20" s="173"/>
      <c r="P20" s="156" t="s">
        <v>116</v>
      </c>
      <c r="Q20" s="172" t="s">
        <v>112</v>
      </c>
      <c r="R20" s="50"/>
      <c r="S20" s="50"/>
      <c r="T20" s="50"/>
      <c r="U20" s="50"/>
      <c r="V20" s="117" t="s">
        <v>111</v>
      </c>
      <c r="W20" s="118"/>
      <c r="X20" s="118"/>
      <c r="Y20" s="118"/>
      <c r="Z20" s="118"/>
      <c r="AA20" s="175"/>
    </row>
    <row r="21" spans="1:27" s="103" customFormat="1" ht="39" customHeight="1" thickBot="1" x14ac:dyDescent="0.3">
      <c r="A21" s="157"/>
      <c r="B21" s="76"/>
      <c r="C21" s="158"/>
      <c r="D21" s="158"/>
      <c r="E21" s="159"/>
      <c r="F21" s="159"/>
      <c r="G21" s="174" t="s">
        <v>112</v>
      </c>
      <c r="H21" s="163" t="s">
        <v>114</v>
      </c>
      <c r="I21" s="174">
        <v>0</v>
      </c>
      <c r="J21" s="174">
        <v>100</v>
      </c>
      <c r="K21" s="174">
        <v>0</v>
      </c>
      <c r="L21" s="78">
        <v>200</v>
      </c>
      <c r="M21" s="160"/>
      <c r="N21" s="161"/>
      <c r="O21" s="173"/>
      <c r="P21" s="195"/>
      <c r="Q21" s="174" t="s">
        <v>112</v>
      </c>
      <c r="R21" s="78"/>
      <c r="S21" s="78"/>
      <c r="T21" s="78"/>
      <c r="U21" s="78"/>
      <c r="V21" s="158"/>
      <c r="W21" s="196"/>
      <c r="X21" s="196"/>
      <c r="Y21" s="196"/>
      <c r="Z21" s="196"/>
      <c r="AA21" s="177"/>
    </row>
    <row r="22" spans="1:27" s="8" customFormat="1" ht="72" customHeight="1" thickBot="1" x14ac:dyDescent="0.3">
      <c r="A22" s="37" t="s">
        <v>140</v>
      </c>
      <c r="B22" s="32" t="s">
        <v>124</v>
      </c>
      <c r="C22" s="166" t="s">
        <v>125</v>
      </c>
      <c r="D22" s="166" t="s">
        <v>127</v>
      </c>
      <c r="E22" s="38">
        <v>43466</v>
      </c>
      <c r="F22" s="83">
        <v>43830</v>
      </c>
      <c r="G22" s="184" t="s">
        <v>130</v>
      </c>
      <c r="H22" s="184" t="s">
        <v>131</v>
      </c>
      <c r="I22" s="185">
        <v>50000</v>
      </c>
      <c r="J22" s="185">
        <v>90000</v>
      </c>
      <c r="K22" s="185">
        <v>154000</v>
      </c>
      <c r="L22" s="185">
        <v>230000</v>
      </c>
      <c r="M22" s="186">
        <v>0.34</v>
      </c>
      <c r="N22" s="187" t="s">
        <v>143</v>
      </c>
      <c r="O22" s="65"/>
      <c r="P22" s="24" t="s">
        <v>140</v>
      </c>
      <c r="Q22" s="188" t="s">
        <v>130</v>
      </c>
      <c r="R22" s="24"/>
      <c r="S22" s="24"/>
      <c r="T22" s="24"/>
      <c r="U22" s="24"/>
      <c r="V22" s="167" t="s">
        <v>127</v>
      </c>
      <c r="W22" s="24"/>
      <c r="X22" s="24"/>
      <c r="Y22" s="24"/>
      <c r="Z22" s="24"/>
      <c r="AA22" s="24"/>
    </row>
    <row r="23" spans="1:27" s="8" customFormat="1" ht="51.75" thickBot="1" x14ac:dyDescent="0.3">
      <c r="A23" s="41" t="s">
        <v>141</v>
      </c>
      <c r="B23" s="25"/>
      <c r="C23" s="167" t="s">
        <v>125</v>
      </c>
      <c r="D23" s="167" t="s">
        <v>128</v>
      </c>
      <c r="E23" s="26">
        <v>43466</v>
      </c>
      <c r="F23" s="80">
        <v>43830</v>
      </c>
      <c r="G23" s="188" t="s">
        <v>132</v>
      </c>
      <c r="H23" s="188" t="s">
        <v>133</v>
      </c>
      <c r="I23" s="189" t="s">
        <v>136</v>
      </c>
      <c r="J23" s="189" t="s">
        <v>137</v>
      </c>
      <c r="K23" s="189" t="s">
        <v>138</v>
      </c>
      <c r="L23" s="189" t="s">
        <v>139</v>
      </c>
      <c r="M23" s="190">
        <v>0.33</v>
      </c>
      <c r="N23" s="187" t="s">
        <v>143</v>
      </c>
      <c r="O23" s="65"/>
      <c r="P23" s="24" t="s">
        <v>141</v>
      </c>
      <c r="Q23" s="188" t="s">
        <v>132</v>
      </c>
      <c r="R23" s="24"/>
      <c r="S23" s="24"/>
      <c r="T23" s="24"/>
      <c r="U23" s="24"/>
      <c r="V23" s="167" t="s">
        <v>128</v>
      </c>
      <c r="W23" s="24"/>
      <c r="X23" s="24"/>
      <c r="Y23" s="24"/>
      <c r="Z23" s="24"/>
      <c r="AA23" s="24"/>
    </row>
    <row r="24" spans="1:27" s="8" customFormat="1" ht="77.25" thickBot="1" x14ac:dyDescent="0.3">
      <c r="A24" s="42" t="s">
        <v>142</v>
      </c>
      <c r="B24" s="36"/>
      <c r="C24" s="191" t="s">
        <v>126</v>
      </c>
      <c r="D24" s="191" t="s">
        <v>129</v>
      </c>
      <c r="E24" s="43">
        <v>43466</v>
      </c>
      <c r="F24" s="85">
        <v>43830</v>
      </c>
      <c r="G24" s="192" t="s">
        <v>134</v>
      </c>
      <c r="H24" s="192" t="s">
        <v>135</v>
      </c>
      <c r="I24" s="193">
        <v>50</v>
      </c>
      <c r="J24" s="193">
        <v>110</v>
      </c>
      <c r="K24" s="193">
        <v>200</v>
      </c>
      <c r="L24" s="193">
        <v>260</v>
      </c>
      <c r="M24" s="194">
        <v>0.33</v>
      </c>
      <c r="N24" s="187" t="s">
        <v>143</v>
      </c>
      <c r="O24" s="65"/>
      <c r="P24" s="24" t="s">
        <v>142</v>
      </c>
      <c r="Q24" s="188" t="s">
        <v>134</v>
      </c>
      <c r="R24" s="24"/>
      <c r="S24" s="24"/>
      <c r="T24" s="24"/>
      <c r="U24" s="24"/>
      <c r="V24" s="167" t="s">
        <v>129</v>
      </c>
      <c r="W24" s="24"/>
      <c r="X24" s="24"/>
      <c r="Y24" s="24"/>
      <c r="Z24" s="24"/>
      <c r="AA24" s="24"/>
    </row>
    <row r="25" spans="1:27" s="8" customFormat="1" x14ac:dyDescent="0.25">
      <c r="O25" s="65"/>
      <c r="P25" s="65"/>
    </row>
  </sheetData>
  <mergeCells count="48">
    <mergeCell ref="B22:B24"/>
    <mergeCell ref="Y20:Y21"/>
    <mergeCell ref="Z20:Z21"/>
    <mergeCell ref="A8:C8"/>
    <mergeCell ref="E8:F8"/>
    <mergeCell ref="G8:H8"/>
    <mergeCell ref="P20:P21"/>
    <mergeCell ref="A20:A21"/>
    <mergeCell ref="B20:B21"/>
    <mergeCell ref="V20:V21"/>
    <mergeCell ref="W20:W21"/>
    <mergeCell ref="X20:X21"/>
    <mergeCell ref="C20:C21"/>
    <mergeCell ref="D20:D21"/>
    <mergeCell ref="E20:E21"/>
    <mergeCell ref="F20:F21"/>
    <mergeCell ref="M20:M21"/>
    <mergeCell ref="N20:N21"/>
    <mergeCell ref="Q17:Q19"/>
    <mergeCell ref="R17:R19"/>
    <mergeCell ref="S17:S19"/>
    <mergeCell ref="T17:T19"/>
    <mergeCell ref="U17:U19"/>
    <mergeCell ref="G17:G19"/>
    <mergeCell ref="H17:H19"/>
    <mergeCell ref="I17:I19"/>
    <mergeCell ref="J17:J19"/>
    <mergeCell ref="K17:K19"/>
    <mergeCell ref="L17:L19"/>
    <mergeCell ref="B17:B19"/>
    <mergeCell ref="B12:B16"/>
    <mergeCell ref="P10:P11"/>
    <mergeCell ref="Q10:U10"/>
    <mergeCell ref="V10:Z10"/>
    <mergeCell ref="AA10:AA11"/>
    <mergeCell ref="A7:C7"/>
    <mergeCell ref="D7:N7"/>
    <mergeCell ref="A10:A11"/>
    <mergeCell ref="C10:D10"/>
    <mergeCell ref="E10:F10"/>
    <mergeCell ref="G10:M10"/>
    <mergeCell ref="N10:N11"/>
    <mergeCell ref="A1:C5"/>
    <mergeCell ref="D1:K5"/>
    <mergeCell ref="L1:N5"/>
    <mergeCell ref="P1:Q5"/>
    <mergeCell ref="R1:Z5"/>
    <mergeCell ref="AA1:AA5"/>
  </mergeCells>
  <pageMargins left="0.25" right="0.25" top="1.4791666666666667" bottom="0.75" header="0.3" footer="0.3"/>
  <pageSetup paperSize="3" orientation="landscape" verticalDpi="0" r:id="rId1"/>
  <headerFooter>
    <oddHeader>&amp;L
&amp;G&amp;C&amp;"Arial,Negrita"
PLAN DE ACCIÓN 2019&amp;R&amp;G</oddHead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23870-BD48-46DA-9B24-1AF07ABB17CD}">
  <sheetPr>
    <tabColor rgb="FFFF0000"/>
  </sheetPr>
  <dimension ref="A1:AA19"/>
  <sheetViews>
    <sheetView view="pageBreakPreview" zoomScale="70" zoomScaleNormal="60" zoomScaleSheetLayoutView="70" zoomScalePageLayoutView="60" workbookViewId="0">
      <pane ySplit="11" topLeftCell="A12" activePane="bottomLeft" state="frozen"/>
      <selection pane="bottomLeft" activeCell="A12" sqref="A12"/>
    </sheetView>
  </sheetViews>
  <sheetFormatPr baseColWidth="10" defaultColWidth="11.42578125" defaultRowHeight="12" x14ac:dyDescent="0.2"/>
  <cols>
    <col min="1" max="1" width="4.85546875" style="8" customWidth="1"/>
    <col min="2" max="2" width="16.7109375" style="4" customWidth="1"/>
    <col min="3" max="3" width="18.140625" style="4" customWidth="1"/>
    <col min="4" max="4" width="19.5703125" style="4" customWidth="1"/>
    <col min="5" max="5" width="10.5703125" style="4" customWidth="1"/>
    <col min="6" max="6" width="12.7109375" style="4" customWidth="1"/>
    <col min="7" max="7" width="35.42578125" style="8" customWidth="1"/>
    <col min="8" max="8" width="32.140625" style="8" customWidth="1"/>
    <col min="9" max="12" width="8.7109375" style="8" customWidth="1"/>
    <col min="13" max="13" width="6.5703125" style="8" customWidth="1"/>
    <col min="14" max="14" width="17.28515625" style="4" customWidth="1"/>
    <col min="15" max="15" width="5.28515625" style="66" customWidth="1"/>
    <col min="16" max="16" width="8.28515625" style="66" customWidth="1"/>
    <col min="17" max="17" width="42" style="4" customWidth="1"/>
    <col min="18" max="21" width="10" style="4" customWidth="1"/>
    <col min="22" max="22" width="36.7109375" style="4" customWidth="1"/>
    <col min="23" max="26" width="10" style="4" customWidth="1"/>
    <col min="27" max="27" width="33.140625" style="4" customWidth="1"/>
    <col min="28" max="16384" width="11.42578125" style="4"/>
  </cols>
  <sheetData>
    <row r="1" spans="1:27" ht="15" customHeight="1" x14ac:dyDescent="0.2">
      <c r="A1" s="87"/>
      <c r="B1" s="87"/>
      <c r="C1" s="87"/>
      <c r="D1" s="88" t="s">
        <v>0</v>
      </c>
      <c r="E1" s="88"/>
      <c r="F1" s="88"/>
      <c r="G1" s="88"/>
      <c r="H1" s="88"/>
      <c r="I1" s="88"/>
      <c r="J1" s="88"/>
      <c r="K1" s="88"/>
      <c r="L1" s="87"/>
      <c r="M1" s="87"/>
      <c r="N1" s="87"/>
      <c r="O1" s="65"/>
      <c r="P1" s="68"/>
      <c r="Q1" s="68"/>
      <c r="R1" s="88" t="s">
        <v>45</v>
      </c>
      <c r="S1" s="88"/>
      <c r="T1" s="88"/>
      <c r="U1" s="88"/>
      <c r="V1" s="88"/>
      <c r="W1" s="88"/>
      <c r="X1" s="88"/>
      <c r="Y1" s="88"/>
      <c r="Z1" s="88"/>
      <c r="AA1" s="91"/>
    </row>
    <row r="2" spans="1:27" ht="12" customHeight="1" x14ac:dyDescent="0.2">
      <c r="A2" s="87"/>
      <c r="B2" s="87"/>
      <c r="C2" s="87"/>
      <c r="D2" s="88"/>
      <c r="E2" s="88"/>
      <c r="F2" s="88"/>
      <c r="G2" s="88"/>
      <c r="H2" s="88"/>
      <c r="I2" s="88"/>
      <c r="J2" s="88"/>
      <c r="K2" s="88"/>
      <c r="L2" s="87"/>
      <c r="M2" s="87"/>
      <c r="N2" s="87"/>
      <c r="O2" s="65"/>
      <c r="P2" s="68"/>
      <c r="Q2" s="68"/>
      <c r="R2" s="88"/>
      <c r="S2" s="88"/>
      <c r="T2" s="88"/>
      <c r="U2" s="88"/>
      <c r="V2" s="88"/>
      <c r="W2" s="88"/>
      <c r="X2" s="88"/>
      <c r="Y2" s="88"/>
      <c r="Z2" s="88"/>
      <c r="AA2" s="91"/>
    </row>
    <row r="3" spans="1:27" ht="12" customHeight="1" x14ac:dyDescent="0.2">
      <c r="A3" s="87"/>
      <c r="B3" s="87"/>
      <c r="C3" s="87"/>
      <c r="D3" s="88"/>
      <c r="E3" s="88"/>
      <c r="F3" s="88"/>
      <c r="G3" s="88"/>
      <c r="H3" s="88"/>
      <c r="I3" s="88"/>
      <c r="J3" s="88"/>
      <c r="K3" s="88"/>
      <c r="L3" s="87"/>
      <c r="M3" s="87"/>
      <c r="N3" s="87"/>
      <c r="O3" s="65"/>
      <c r="P3" s="68"/>
      <c r="Q3" s="68"/>
      <c r="R3" s="88"/>
      <c r="S3" s="88"/>
      <c r="T3" s="88"/>
      <c r="U3" s="88"/>
      <c r="V3" s="88"/>
      <c r="W3" s="88"/>
      <c r="X3" s="88"/>
      <c r="Y3" s="88"/>
      <c r="Z3" s="88"/>
      <c r="AA3" s="91"/>
    </row>
    <row r="4" spans="1:27" ht="12" customHeight="1" x14ac:dyDescent="0.2">
      <c r="A4" s="87"/>
      <c r="B4" s="87"/>
      <c r="C4" s="87"/>
      <c r="D4" s="88"/>
      <c r="E4" s="88"/>
      <c r="F4" s="88"/>
      <c r="G4" s="88"/>
      <c r="H4" s="88"/>
      <c r="I4" s="88"/>
      <c r="J4" s="88"/>
      <c r="K4" s="88"/>
      <c r="L4" s="87"/>
      <c r="M4" s="87"/>
      <c r="N4" s="87"/>
      <c r="O4" s="65"/>
      <c r="P4" s="68"/>
      <c r="Q4" s="68"/>
      <c r="R4" s="88"/>
      <c r="S4" s="88"/>
      <c r="T4" s="88"/>
      <c r="U4" s="88"/>
      <c r="V4" s="88"/>
      <c r="W4" s="88"/>
      <c r="X4" s="88"/>
      <c r="Y4" s="88"/>
      <c r="Z4" s="88"/>
      <c r="AA4" s="91"/>
    </row>
    <row r="5" spans="1:27" ht="12" customHeight="1" thickBot="1" x14ac:dyDescent="0.25">
      <c r="A5" s="89"/>
      <c r="B5" s="89"/>
      <c r="C5" s="89"/>
      <c r="D5" s="90"/>
      <c r="E5" s="90"/>
      <c r="F5" s="90"/>
      <c r="G5" s="90"/>
      <c r="H5" s="90"/>
      <c r="I5" s="90"/>
      <c r="J5" s="90"/>
      <c r="K5" s="90"/>
      <c r="L5" s="89"/>
      <c r="M5" s="89"/>
      <c r="N5" s="89"/>
      <c r="O5" s="65"/>
      <c r="P5" s="92"/>
      <c r="Q5" s="92"/>
      <c r="R5" s="90"/>
      <c r="S5" s="90"/>
      <c r="T5" s="90"/>
      <c r="U5" s="90"/>
      <c r="V5" s="90"/>
      <c r="W5" s="90"/>
      <c r="X5" s="90"/>
      <c r="Y5" s="90"/>
      <c r="Z5" s="90"/>
      <c r="AA5" s="93"/>
    </row>
    <row r="6" spans="1:27" ht="12" customHeight="1" thickTop="1" x14ac:dyDescent="0.2">
      <c r="B6" s="20"/>
      <c r="C6" s="20"/>
      <c r="D6" s="70"/>
      <c r="E6" s="70"/>
      <c r="F6" s="70"/>
      <c r="G6" s="69"/>
      <c r="H6" s="69"/>
      <c r="I6" s="69"/>
      <c r="J6" s="69"/>
      <c r="N6" s="8"/>
      <c r="O6" s="65"/>
      <c r="P6" s="65"/>
      <c r="Q6" s="65"/>
      <c r="R6" s="65"/>
      <c r="S6" s="71"/>
      <c r="T6" s="71"/>
      <c r="U6" s="71"/>
      <c r="V6" s="71"/>
      <c r="W6" s="71"/>
      <c r="X6" s="71"/>
      <c r="Y6" s="71"/>
      <c r="Z6" s="9"/>
      <c r="AA6" s="9"/>
    </row>
    <row r="7" spans="1:27" ht="12" customHeight="1" x14ac:dyDescent="0.2">
      <c r="A7" s="1" t="s">
        <v>5</v>
      </c>
      <c r="B7" s="1"/>
      <c r="C7" s="1"/>
      <c r="D7" s="2" t="s">
        <v>21</v>
      </c>
      <c r="E7" s="3"/>
      <c r="F7" s="3"/>
      <c r="G7" s="3"/>
      <c r="H7" s="3"/>
      <c r="I7" s="3"/>
      <c r="J7" s="3"/>
      <c r="K7" s="3"/>
      <c r="L7" s="3"/>
      <c r="M7" s="3"/>
      <c r="N7" s="3"/>
      <c r="O7" s="58"/>
      <c r="P7" s="58"/>
      <c r="Q7" s="67"/>
      <c r="R7" s="67"/>
      <c r="S7" s="67"/>
      <c r="T7" s="67"/>
      <c r="U7" s="67"/>
      <c r="V7" s="67"/>
      <c r="W7" s="67"/>
      <c r="X7" s="67"/>
      <c r="Y7" s="67"/>
      <c r="Z7" s="67"/>
      <c r="AA7" s="67"/>
    </row>
    <row r="8" spans="1:27" ht="12" customHeight="1" x14ac:dyDescent="0.2">
      <c r="A8" s="1" t="s">
        <v>119</v>
      </c>
      <c r="B8" s="1"/>
      <c r="C8" s="1"/>
      <c r="D8" s="11"/>
      <c r="E8" s="1" t="s">
        <v>121</v>
      </c>
      <c r="F8" s="1"/>
      <c r="G8" s="2" t="s">
        <v>144</v>
      </c>
      <c r="H8" s="3"/>
      <c r="I8" s="11"/>
      <c r="J8" s="11"/>
      <c r="K8" s="11"/>
      <c r="L8" s="11"/>
      <c r="M8" s="11"/>
      <c r="N8" s="11"/>
      <c r="O8" s="58"/>
      <c r="P8" s="58"/>
      <c r="Q8" s="67"/>
      <c r="R8" s="67"/>
      <c r="S8" s="67"/>
      <c r="T8" s="67"/>
      <c r="U8" s="67"/>
      <c r="V8" s="67"/>
      <c r="W8" s="67"/>
      <c r="X8" s="67"/>
      <c r="Y8" s="67"/>
      <c r="Z8" s="67"/>
      <c r="AA8" s="67"/>
    </row>
    <row r="9" spans="1:27" ht="12" customHeight="1" x14ac:dyDescent="0.2">
      <c r="B9" s="9"/>
      <c r="C9" s="9"/>
      <c r="D9" s="9"/>
      <c r="E9" s="9"/>
      <c r="F9" s="9"/>
      <c r="N9" s="9"/>
      <c r="O9" s="72"/>
      <c r="P9" s="72"/>
      <c r="Q9" s="67"/>
      <c r="R9" s="67"/>
      <c r="S9" s="67"/>
      <c r="T9" s="67"/>
      <c r="U9" s="67"/>
      <c r="V9" s="67"/>
      <c r="W9" s="67"/>
      <c r="X9" s="67"/>
      <c r="Y9" s="67"/>
      <c r="Z9" s="67"/>
      <c r="AA9" s="67"/>
    </row>
    <row r="10" spans="1:27" ht="12" customHeight="1" x14ac:dyDescent="0.2">
      <c r="A10" s="5" t="s">
        <v>6</v>
      </c>
      <c r="B10" s="6" t="s">
        <v>9</v>
      </c>
      <c r="C10" s="7" t="s">
        <v>10</v>
      </c>
      <c r="D10" s="7"/>
      <c r="E10" s="7" t="s">
        <v>17</v>
      </c>
      <c r="F10" s="7"/>
      <c r="G10" s="7" t="s">
        <v>34</v>
      </c>
      <c r="H10" s="7"/>
      <c r="I10" s="7"/>
      <c r="J10" s="7"/>
      <c r="K10" s="7"/>
      <c r="L10" s="7"/>
      <c r="M10" s="7"/>
      <c r="N10" s="59" t="s">
        <v>42</v>
      </c>
      <c r="O10" s="67"/>
      <c r="P10" s="5" t="s">
        <v>6</v>
      </c>
      <c r="Q10" s="16" t="s">
        <v>40</v>
      </c>
      <c r="R10" s="17"/>
      <c r="S10" s="17"/>
      <c r="T10" s="17"/>
      <c r="U10" s="18"/>
      <c r="V10" s="16" t="s">
        <v>41</v>
      </c>
      <c r="W10" s="17"/>
      <c r="X10" s="17"/>
      <c r="Y10" s="17"/>
      <c r="Z10" s="18"/>
      <c r="AA10" s="19" t="s">
        <v>31</v>
      </c>
    </row>
    <row r="11" spans="1:27" ht="24" x14ac:dyDescent="0.2">
      <c r="A11" s="5"/>
      <c r="B11" s="21" t="s">
        <v>20</v>
      </c>
      <c r="C11" s="22" t="s">
        <v>7</v>
      </c>
      <c r="D11" s="22" t="s">
        <v>8</v>
      </c>
      <c r="E11" s="22" t="s">
        <v>18</v>
      </c>
      <c r="F11" s="22" t="s">
        <v>19</v>
      </c>
      <c r="G11" s="22" t="s">
        <v>12</v>
      </c>
      <c r="H11" s="22" t="s">
        <v>11</v>
      </c>
      <c r="I11" s="23" t="s">
        <v>35</v>
      </c>
      <c r="J11" s="23" t="s">
        <v>36</v>
      </c>
      <c r="K11" s="23" t="s">
        <v>37</v>
      </c>
      <c r="L11" s="23" t="s">
        <v>38</v>
      </c>
      <c r="M11" s="22" t="s">
        <v>43</v>
      </c>
      <c r="N11" s="60"/>
      <c r="O11" s="67"/>
      <c r="P11" s="5"/>
      <c r="Q11" s="61" t="s">
        <v>12</v>
      </c>
      <c r="R11" s="22" t="s">
        <v>13</v>
      </c>
      <c r="S11" s="22" t="s">
        <v>14</v>
      </c>
      <c r="T11" s="22" t="s">
        <v>15</v>
      </c>
      <c r="U11" s="22" t="s">
        <v>16</v>
      </c>
      <c r="V11" s="22" t="s">
        <v>58</v>
      </c>
      <c r="W11" s="22" t="s">
        <v>13</v>
      </c>
      <c r="X11" s="22" t="s">
        <v>14</v>
      </c>
      <c r="Y11" s="22" t="s">
        <v>15</v>
      </c>
      <c r="Z11" s="22" t="s">
        <v>16</v>
      </c>
      <c r="AA11" s="19"/>
    </row>
    <row r="12" spans="1:27" s="213" customFormat="1" ht="63.75" x14ac:dyDescent="0.25">
      <c r="A12" s="213" t="s">
        <v>159</v>
      </c>
      <c r="B12" s="210" t="s">
        <v>145</v>
      </c>
      <c r="C12" s="229" t="s">
        <v>146</v>
      </c>
      <c r="D12" s="229" t="s">
        <v>147</v>
      </c>
      <c r="E12" s="115">
        <v>43466</v>
      </c>
      <c r="F12" s="115">
        <v>43830</v>
      </c>
      <c r="G12" s="234" t="s">
        <v>148</v>
      </c>
      <c r="H12" s="233" t="s">
        <v>149</v>
      </c>
      <c r="I12" s="231" t="s">
        <v>158</v>
      </c>
      <c r="J12" s="231" t="s">
        <v>158</v>
      </c>
      <c r="K12" s="231" t="s">
        <v>158</v>
      </c>
      <c r="L12" s="232">
        <v>1</v>
      </c>
      <c r="M12" s="230">
        <v>20</v>
      </c>
      <c r="N12" s="233" t="s">
        <v>144</v>
      </c>
      <c r="O12" s="228"/>
      <c r="Q12" s="234" t="s">
        <v>148</v>
      </c>
      <c r="V12" s="229" t="s">
        <v>147</v>
      </c>
    </row>
    <row r="13" spans="1:27" s="213" customFormat="1" ht="51" x14ac:dyDescent="0.25">
      <c r="A13" s="213" t="s">
        <v>160</v>
      </c>
      <c r="B13" s="210"/>
      <c r="C13" s="229"/>
      <c r="D13" s="229"/>
      <c r="E13" s="115">
        <v>43466</v>
      </c>
      <c r="F13" s="115">
        <v>43830</v>
      </c>
      <c r="G13" s="234" t="s">
        <v>150</v>
      </c>
      <c r="H13" s="233" t="s">
        <v>151</v>
      </c>
      <c r="I13" s="231" t="s">
        <v>158</v>
      </c>
      <c r="J13" s="231" t="s">
        <v>158</v>
      </c>
      <c r="K13" s="231" t="s">
        <v>158</v>
      </c>
      <c r="L13" s="232">
        <v>1</v>
      </c>
      <c r="M13" s="230">
        <v>20</v>
      </c>
      <c r="N13" s="233" t="s">
        <v>144</v>
      </c>
      <c r="O13" s="228"/>
      <c r="Q13" s="234" t="s">
        <v>150</v>
      </c>
      <c r="V13" s="229"/>
    </row>
    <row r="14" spans="1:27" s="213" customFormat="1" ht="51" x14ac:dyDescent="0.25">
      <c r="A14" s="213" t="s">
        <v>161</v>
      </c>
      <c r="B14" s="210"/>
      <c r="C14" s="229"/>
      <c r="D14" s="229"/>
      <c r="E14" s="115">
        <v>43466</v>
      </c>
      <c r="F14" s="115">
        <v>43830</v>
      </c>
      <c r="G14" s="234" t="s">
        <v>152</v>
      </c>
      <c r="H14" s="233" t="s">
        <v>153</v>
      </c>
      <c r="I14" s="231" t="s">
        <v>158</v>
      </c>
      <c r="J14" s="231" t="s">
        <v>158</v>
      </c>
      <c r="K14" s="231" t="s">
        <v>158</v>
      </c>
      <c r="L14" s="232">
        <v>1</v>
      </c>
      <c r="M14" s="230">
        <v>20</v>
      </c>
      <c r="N14" s="233" t="s">
        <v>144</v>
      </c>
      <c r="O14" s="228"/>
      <c r="Q14" s="234" t="s">
        <v>152</v>
      </c>
      <c r="V14" s="229"/>
    </row>
    <row r="15" spans="1:27" s="213" customFormat="1" ht="63.75" x14ac:dyDescent="0.25">
      <c r="A15" s="213" t="s">
        <v>162</v>
      </c>
      <c r="B15" s="210"/>
      <c r="C15" s="229"/>
      <c r="D15" s="229"/>
      <c r="E15" s="115">
        <v>43466</v>
      </c>
      <c r="F15" s="115">
        <v>43830</v>
      </c>
      <c r="G15" s="234" t="s">
        <v>154</v>
      </c>
      <c r="H15" s="233" t="s">
        <v>155</v>
      </c>
      <c r="I15" s="231" t="s">
        <v>158</v>
      </c>
      <c r="J15" s="221" t="s">
        <v>158</v>
      </c>
      <c r="K15" s="231" t="s">
        <v>158</v>
      </c>
      <c r="L15" s="232">
        <v>1</v>
      </c>
      <c r="M15" s="230">
        <v>20</v>
      </c>
      <c r="N15" s="233" t="s">
        <v>144</v>
      </c>
      <c r="O15" s="228"/>
      <c r="Q15" s="234" t="s">
        <v>154</v>
      </c>
      <c r="V15" s="229"/>
    </row>
    <row r="16" spans="1:27" s="213" customFormat="1" ht="38.25" x14ac:dyDescent="0.25">
      <c r="A16" s="213" t="s">
        <v>163</v>
      </c>
      <c r="B16" s="210"/>
      <c r="C16" s="229"/>
      <c r="D16" s="229"/>
      <c r="E16" s="115">
        <v>43466</v>
      </c>
      <c r="F16" s="115">
        <v>43830</v>
      </c>
      <c r="G16" s="234" t="s">
        <v>165</v>
      </c>
      <c r="H16" s="233" t="s">
        <v>156</v>
      </c>
      <c r="I16" s="232">
        <v>1</v>
      </c>
      <c r="J16" s="232">
        <v>1</v>
      </c>
      <c r="K16" s="232">
        <v>1</v>
      </c>
      <c r="L16" s="232">
        <v>1</v>
      </c>
      <c r="M16" s="230">
        <v>10</v>
      </c>
      <c r="N16" s="233" t="s">
        <v>144</v>
      </c>
      <c r="O16" s="228"/>
      <c r="Q16" s="234" t="s">
        <v>165</v>
      </c>
      <c r="V16" s="229"/>
    </row>
    <row r="17" spans="1:22" s="213" customFormat="1" ht="38.25" x14ac:dyDescent="0.25">
      <c r="A17" s="213" t="s">
        <v>164</v>
      </c>
      <c r="B17" s="210"/>
      <c r="C17" s="229"/>
      <c r="D17" s="229"/>
      <c r="E17" s="115">
        <v>43466</v>
      </c>
      <c r="F17" s="115">
        <v>43830</v>
      </c>
      <c r="G17" s="234" t="s">
        <v>487</v>
      </c>
      <c r="H17" s="233" t="s">
        <v>157</v>
      </c>
      <c r="I17" s="232">
        <v>1</v>
      </c>
      <c r="J17" s="232">
        <v>1</v>
      </c>
      <c r="K17" s="232">
        <v>1</v>
      </c>
      <c r="L17" s="232">
        <v>1</v>
      </c>
      <c r="M17" s="230">
        <v>10</v>
      </c>
      <c r="N17" s="233" t="s">
        <v>144</v>
      </c>
      <c r="O17" s="228"/>
      <c r="Q17" s="234" t="s">
        <v>487</v>
      </c>
      <c r="R17" s="226"/>
      <c r="S17" s="226"/>
      <c r="T17" s="226"/>
      <c r="U17" s="226"/>
      <c r="V17" s="229"/>
    </row>
    <row r="18" spans="1:22" s="213" customFormat="1" ht="12.75" x14ac:dyDescent="0.25">
      <c r="B18" s="227"/>
      <c r="C18" s="114"/>
      <c r="D18" s="114"/>
      <c r="E18" s="218"/>
      <c r="F18" s="211"/>
      <c r="G18" s="220"/>
      <c r="H18" s="220"/>
      <c r="I18" s="162"/>
      <c r="J18" s="162"/>
      <c r="K18" s="162"/>
      <c r="L18" s="162"/>
      <c r="M18" s="221"/>
      <c r="N18" s="220"/>
      <c r="Q18" s="220"/>
      <c r="V18" s="114"/>
    </row>
    <row r="19" spans="1:22" s="8" customFormat="1" x14ac:dyDescent="0.25">
      <c r="O19" s="65"/>
      <c r="P19" s="65"/>
    </row>
  </sheetData>
  <mergeCells count="24">
    <mergeCell ref="V12:V17"/>
    <mergeCell ref="B12:B17"/>
    <mergeCell ref="C12:C17"/>
    <mergeCell ref="D12:D17"/>
    <mergeCell ref="P10:P11"/>
    <mergeCell ref="Q10:U10"/>
    <mergeCell ref="V10:Z10"/>
    <mergeCell ref="AA10:AA11"/>
    <mergeCell ref="A7:C7"/>
    <mergeCell ref="D7:N7"/>
    <mergeCell ref="A8:C8"/>
    <mergeCell ref="E8:F8"/>
    <mergeCell ref="G8:H8"/>
    <mergeCell ref="A10:A11"/>
    <mergeCell ref="C10:D10"/>
    <mergeCell ref="E10:F10"/>
    <mergeCell ref="G10:M10"/>
    <mergeCell ref="N10:N11"/>
    <mergeCell ref="A1:C5"/>
    <mergeCell ref="D1:K5"/>
    <mergeCell ref="L1:N5"/>
    <mergeCell ref="P1:Q5"/>
    <mergeCell ref="R1:Z5"/>
    <mergeCell ref="AA1:AA5"/>
  </mergeCells>
  <pageMargins left="0.25" right="0.25" top="1.4791666666666667" bottom="0.75" header="0.3" footer="0.3"/>
  <pageSetup paperSize="3" orientation="landscape" verticalDpi="0" r:id="rId1"/>
  <headerFooter>
    <oddHeader>&amp;L
&amp;G&amp;C&amp;"Arial,Negrita"
PLAN DE ACCIÓN 2019&amp;R&amp;G</oddHead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5E179-D8D6-4C2B-A880-0B25D94F0754}">
  <sheetPr>
    <tabColor theme="7" tint="0.39997558519241921"/>
  </sheetPr>
  <dimension ref="A1:AA73"/>
  <sheetViews>
    <sheetView view="pageBreakPreview" zoomScale="70" zoomScaleNormal="60" zoomScaleSheetLayoutView="70" zoomScalePageLayoutView="60" workbookViewId="0">
      <pane ySplit="11" topLeftCell="A46" activePane="bottomLeft" state="frozen"/>
      <selection pane="bottomLeft" activeCell="C52" sqref="A1:XFD1048576"/>
    </sheetView>
  </sheetViews>
  <sheetFormatPr baseColWidth="10" defaultColWidth="11.42578125" defaultRowHeight="12" x14ac:dyDescent="0.2"/>
  <cols>
    <col min="1" max="1" width="6.28515625" style="8" customWidth="1"/>
    <col min="2" max="2" width="14.28515625" style="4" customWidth="1"/>
    <col min="3" max="3" width="35.42578125" style="4" customWidth="1"/>
    <col min="4" max="4" width="25.85546875" style="4" customWidth="1"/>
    <col min="5" max="5" width="10.5703125" style="4" customWidth="1"/>
    <col min="6" max="6" width="12.7109375" style="4" customWidth="1"/>
    <col min="7" max="7" width="23.42578125" style="8" customWidth="1"/>
    <col min="8" max="8" width="21.28515625" style="8" customWidth="1"/>
    <col min="9" max="12" width="8.7109375" style="8" customWidth="1"/>
    <col min="13" max="13" width="6.5703125" style="8" customWidth="1"/>
    <col min="14" max="14" width="17.28515625" style="4" customWidth="1"/>
    <col min="15" max="15" width="5.28515625" style="66" customWidth="1"/>
    <col min="16" max="16" width="8.28515625" style="66" customWidth="1"/>
    <col min="17" max="17" width="29.7109375" style="4" customWidth="1"/>
    <col min="18" max="21" width="10" style="4" customWidth="1"/>
    <col min="22" max="22" width="40" style="4" customWidth="1"/>
    <col min="23" max="26" width="10" style="4" customWidth="1"/>
    <col min="27" max="27" width="33.140625" style="4" customWidth="1"/>
    <col min="28" max="16384" width="11.42578125" style="4"/>
  </cols>
  <sheetData>
    <row r="1" spans="1:27" ht="15" customHeight="1" x14ac:dyDescent="0.2">
      <c r="A1" s="87"/>
      <c r="B1" s="87"/>
      <c r="C1" s="87"/>
      <c r="D1" s="88" t="s">
        <v>0</v>
      </c>
      <c r="E1" s="88"/>
      <c r="F1" s="88"/>
      <c r="G1" s="88"/>
      <c r="H1" s="88"/>
      <c r="I1" s="88"/>
      <c r="J1" s="88"/>
      <c r="K1" s="88"/>
      <c r="L1" s="87"/>
      <c r="M1" s="87"/>
      <c r="N1" s="87"/>
      <c r="O1" s="65"/>
      <c r="P1" s="68"/>
      <c r="Q1" s="68"/>
      <c r="R1" s="88" t="s">
        <v>45</v>
      </c>
      <c r="S1" s="88"/>
      <c r="T1" s="88"/>
      <c r="U1" s="88"/>
      <c r="V1" s="88"/>
      <c r="W1" s="88"/>
      <c r="X1" s="88"/>
      <c r="Y1" s="88"/>
      <c r="Z1" s="88"/>
      <c r="AA1" s="91"/>
    </row>
    <row r="2" spans="1:27" ht="12" customHeight="1" x14ac:dyDescent="0.2">
      <c r="A2" s="87"/>
      <c r="B2" s="87"/>
      <c r="C2" s="87"/>
      <c r="D2" s="88"/>
      <c r="E2" s="88"/>
      <c r="F2" s="88"/>
      <c r="G2" s="88"/>
      <c r="H2" s="88"/>
      <c r="I2" s="88"/>
      <c r="J2" s="88"/>
      <c r="K2" s="88"/>
      <c r="L2" s="87"/>
      <c r="M2" s="87"/>
      <c r="N2" s="87"/>
      <c r="O2" s="65"/>
      <c r="P2" s="68"/>
      <c r="Q2" s="68"/>
      <c r="R2" s="88"/>
      <c r="S2" s="88"/>
      <c r="T2" s="88"/>
      <c r="U2" s="88"/>
      <c r="V2" s="88"/>
      <c r="W2" s="88"/>
      <c r="X2" s="88"/>
      <c r="Y2" s="88"/>
      <c r="Z2" s="88"/>
      <c r="AA2" s="91"/>
    </row>
    <row r="3" spans="1:27" ht="12" customHeight="1" x14ac:dyDescent="0.2">
      <c r="A3" s="87"/>
      <c r="B3" s="87"/>
      <c r="C3" s="87"/>
      <c r="D3" s="88"/>
      <c r="E3" s="88"/>
      <c r="F3" s="88"/>
      <c r="G3" s="88"/>
      <c r="H3" s="88"/>
      <c r="I3" s="88"/>
      <c r="J3" s="88"/>
      <c r="K3" s="88"/>
      <c r="L3" s="87"/>
      <c r="M3" s="87"/>
      <c r="N3" s="87"/>
      <c r="O3" s="65"/>
      <c r="P3" s="68"/>
      <c r="Q3" s="68"/>
      <c r="R3" s="88"/>
      <c r="S3" s="88"/>
      <c r="T3" s="88"/>
      <c r="U3" s="88"/>
      <c r="V3" s="88"/>
      <c r="W3" s="88"/>
      <c r="X3" s="88"/>
      <c r="Y3" s="88"/>
      <c r="Z3" s="88"/>
      <c r="AA3" s="91"/>
    </row>
    <row r="4" spans="1:27" ht="12" customHeight="1" x14ac:dyDescent="0.2">
      <c r="A4" s="87"/>
      <c r="B4" s="87"/>
      <c r="C4" s="87"/>
      <c r="D4" s="88"/>
      <c r="E4" s="88"/>
      <c r="F4" s="88"/>
      <c r="G4" s="88"/>
      <c r="H4" s="88"/>
      <c r="I4" s="88"/>
      <c r="J4" s="88"/>
      <c r="K4" s="88"/>
      <c r="L4" s="87"/>
      <c r="M4" s="87"/>
      <c r="N4" s="87"/>
      <c r="O4" s="65"/>
      <c r="P4" s="68"/>
      <c r="Q4" s="68"/>
      <c r="R4" s="88"/>
      <c r="S4" s="88"/>
      <c r="T4" s="88"/>
      <c r="U4" s="88"/>
      <c r="V4" s="88"/>
      <c r="W4" s="88"/>
      <c r="X4" s="88"/>
      <c r="Y4" s="88"/>
      <c r="Z4" s="88"/>
      <c r="AA4" s="91"/>
    </row>
    <row r="5" spans="1:27" ht="12" customHeight="1" thickBot="1" x14ac:dyDescent="0.25">
      <c r="A5" s="89"/>
      <c r="B5" s="89"/>
      <c r="C5" s="89"/>
      <c r="D5" s="90"/>
      <c r="E5" s="90"/>
      <c r="F5" s="90"/>
      <c r="G5" s="90"/>
      <c r="H5" s="90"/>
      <c r="I5" s="90"/>
      <c r="J5" s="90"/>
      <c r="K5" s="90"/>
      <c r="L5" s="89"/>
      <c r="M5" s="89"/>
      <c r="N5" s="89"/>
      <c r="O5" s="65"/>
      <c r="P5" s="92"/>
      <c r="Q5" s="92"/>
      <c r="R5" s="90"/>
      <c r="S5" s="90"/>
      <c r="T5" s="90"/>
      <c r="U5" s="90"/>
      <c r="V5" s="90"/>
      <c r="W5" s="90"/>
      <c r="X5" s="90"/>
      <c r="Y5" s="90"/>
      <c r="Z5" s="90"/>
      <c r="AA5" s="93"/>
    </row>
    <row r="6" spans="1:27" ht="12" customHeight="1" thickTop="1" x14ac:dyDescent="0.2">
      <c r="B6" s="20"/>
      <c r="C6" s="20"/>
      <c r="D6" s="70"/>
      <c r="E6" s="70"/>
      <c r="F6" s="70"/>
      <c r="G6" s="69"/>
      <c r="H6" s="69"/>
      <c r="I6" s="69"/>
      <c r="J6" s="69"/>
      <c r="N6" s="8"/>
      <c r="O6" s="65"/>
      <c r="P6" s="65"/>
      <c r="Q6" s="65"/>
      <c r="R6" s="65"/>
      <c r="S6" s="71"/>
      <c r="T6" s="71"/>
      <c r="U6" s="71"/>
      <c r="V6" s="71"/>
      <c r="W6" s="71"/>
      <c r="X6" s="71"/>
      <c r="Y6" s="71"/>
      <c r="Z6" s="9"/>
      <c r="AA6" s="9"/>
    </row>
    <row r="7" spans="1:27" ht="12" customHeight="1" x14ac:dyDescent="0.2">
      <c r="A7" s="1" t="s">
        <v>5</v>
      </c>
      <c r="B7" s="1"/>
      <c r="C7" s="1"/>
      <c r="D7" s="2" t="s">
        <v>21</v>
      </c>
      <c r="E7" s="3"/>
      <c r="F7" s="3"/>
      <c r="G7" s="3"/>
      <c r="H7" s="3"/>
      <c r="I7" s="3"/>
      <c r="J7" s="3"/>
      <c r="K7" s="3"/>
      <c r="L7" s="3"/>
      <c r="M7" s="3"/>
      <c r="N7" s="3"/>
      <c r="O7" s="58"/>
      <c r="P7" s="58"/>
      <c r="Q7" s="67"/>
      <c r="R7" s="67"/>
      <c r="S7" s="67"/>
      <c r="T7" s="67"/>
      <c r="U7" s="67"/>
      <c r="V7" s="67"/>
      <c r="W7" s="67"/>
      <c r="X7" s="67"/>
      <c r="Y7" s="67"/>
      <c r="Z7" s="67"/>
      <c r="AA7" s="67"/>
    </row>
    <row r="8" spans="1:27" ht="12" customHeight="1" x14ac:dyDescent="0.2">
      <c r="A8" s="1" t="s">
        <v>119</v>
      </c>
      <c r="B8" s="1"/>
      <c r="C8" s="1"/>
      <c r="D8" s="11" t="s">
        <v>166</v>
      </c>
      <c r="E8" s="1" t="s">
        <v>121</v>
      </c>
      <c r="F8" s="1"/>
      <c r="G8" s="2" t="s">
        <v>167</v>
      </c>
      <c r="H8" s="3"/>
      <c r="I8" s="11"/>
      <c r="J8" s="11"/>
      <c r="K8" s="11"/>
      <c r="L8" s="11"/>
      <c r="M8" s="11"/>
      <c r="N8" s="11"/>
      <c r="O8" s="58"/>
      <c r="P8" s="58"/>
      <c r="Q8" s="67"/>
      <c r="R8" s="67"/>
      <c r="S8" s="67"/>
      <c r="T8" s="67"/>
      <c r="U8" s="67"/>
      <c r="V8" s="67"/>
      <c r="W8" s="67"/>
      <c r="X8" s="67"/>
      <c r="Y8" s="67"/>
      <c r="Z8" s="67"/>
      <c r="AA8" s="67"/>
    </row>
    <row r="9" spans="1:27" ht="12" customHeight="1" x14ac:dyDescent="0.2">
      <c r="B9" s="9"/>
      <c r="C9" s="9"/>
      <c r="D9" s="9"/>
      <c r="E9" s="9"/>
      <c r="F9" s="9"/>
      <c r="N9" s="9"/>
      <c r="O9" s="72"/>
      <c r="P9" s="72"/>
      <c r="Q9" s="67"/>
      <c r="R9" s="67"/>
      <c r="S9" s="67"/>
      <c r="T9" s="67"/>
      <c r="U9" s="67"/>
      <c r="V9" s="67"/>
      <c r="W9" s="67"/>
      <c r="X9" s="67"/>
      <c r="Y9" s="67"/>
      <c r="Z9" s="67"/>
      <c r="AA9" s="67"/>
    </row>
    <row r="10" spans="1:27" ht="12" customHeight="1" x14ac:dyDescent="0.2">
      <c r="A10" s="5" t="s">
        <v>6</v>
      </c>
      <c r="B10" s="6" t="s">
        <v>9</v>
      </c>
      <c r="C10" s="7" t="s">
        <v>10</v>
      </c>
      <c r="D10" s="7"/>
      <c r="E10" s="7" t="s">
        <v>17</v>
      </c>
      <c r="F10" s="7"/>
      <c r="G10" s="7" t="s">
        <v>34</v>
      </c>
      <c r="H10" s="7"/>
      <c r="I10" s="7"/>
      <c r="J10" s="7"/>
      <c r="K10" s="7"/>
      <c r="L10" s="7"/>
      <c r="M10" s="7"/>
      <c r="N10" s="59" t="s">
        <v>42</v>
      </c>
      <c r="O10" s="67"/>
      <c r="P10" s="5" t="s">
        <v>6</v>
      </c>
      <c r="Q10" s="16" t="s">
        <v>40</v>
      </c>
      <c r="R10" s="17"/>
      <c r="S10" s="17"/>
      <c r="T10" s="17"/>
      <c r="U10" s="18"/>
      <c r="V10" s="16" t="s">
        <v>41</v>
      </c>
      <c r="W10" s="17"/>
      <c r="X10" s="17"/>
      <c r="Y10" s="17"/>
      <c r="Z10" s="18"/>
      <c r="AA10" s="19" t="s">
        <v>31</v>
      </c>
    </row>
    <row r="11" spans="1:27" ht="24.75" thickBot="1" x14ac:dyDescent="0.25">
      <c r="A11" s="5"/>
      <c r="B11" s="21" t="s">
        <v>20</v>
      </c>
      <c r="C11" s="22" t="s">
        <v>7</v>
      </c>
      <c r="D11" s="22" t="s">
        <v>8</v>
      </c>
      <c r="E11" s="22" t="s">
        <v>18</v>
      </c>
      <c r="F11" s="22" t="s">
        <v>19</v>
      </c>
      <c r="G11" s="22" t="s">
        <v>12</v>
      </c>
      <c r="H11" s="22" t="s">
        <v>11</v>
      </c>
      <c r="I11" s="23" t="s">
        <v>35</v>
      </c>
      <c r="J11" s="23" t="s">
        <v>36</v>
      </c>
      <c r="K11" s="23" t="s">
        <v>37</v>
      </c>
      <c r="L11" s="23" t="s">
        <v>38</v>
      </c>
      <c r="M11" s="22" t="s">
        <v>43</v>
      </c>
      <c r="N11" s="60"/>
      <c r="O11" s="67"/>
      <c r="P11" s="5"/>
      <c r="Q11" s="61" t="s">
        <v>12</v>
      </c>
      <c r="R11" s="22" t="s">
        <v>13</v>
      </c>
      <c r="S11" s="22" t="s">
        <v>14</v>
      </c>
      <c r="T11" s="22" t="s">
        <v>15</v>
      </c>
      <c r="U11" s="22" t="s">
        <v>16</v>
      </c>
      <c r="V11" s="22" t="s">
        <v>58</v>
      </c>
      <c r="W11" s="22" t="s">
        <v>13</v>
      </c>
      <c r="X11" s="22" t="s">
        <v>14</v>
      </c>
      <c r="Y11" s="22" t="s">
        <v>15</v>
      </c>
      <c r="Z11" s="22" t="s">
        <v>16</v>
      </c>
      <c r="AA11" s="19"/>
    </row>
    <row r="12" spans="1:27" s="65" customFormat="1" ht="36" x14ac:dyDescent="0.25">
      <c r="A12" s="37" t="s">
        <v>205</v>
      </c>
      <c r="B12" s="32" t="s">
        <v>488</v>
      </c>
      <c r="C12" s="278" t="s">
        <v>168</v>
      </c>
      <c r="D12" s="279" t="s">
        <v>182</v>
      </c>
      <c r="E12" s="259">
        <v>43466</v>
      </c>
      <c r="F12" s="259">
        <v>43555</v>
      </c>
      <c r="G12" s="260" t="s">
        <v>201</v>
      </c>
      <c r="H12" s="261" t="s">
        <v>202</v>
      </c>
      <c r="I12" s="246">
        <v>0.99</v>
      </c>
      <c r="J12" s="246">
        <v>0.99</v>
      </c>
      <c r="K12" s="246">
        <v>0.99</v>
      </c>
      <c r="L12" s="246">
        <v>0.99</v>
      </c>
      <c r="M12" s="280">
        <f>(98/13)/100</f>
        <v>7.5384615384615383E-2</v>
      </c>
      <c r="N12" s="281" t="s">
        <v>195</v>
      </c>
      <c r="P12" s="37" t="s">
        <v>205</v>
      </c>
      <c r="Q12" s="260" t="s">
        <v>201</v>
      </c>
      <c r="R12" s="39"/>
      <c r="S12" s="39"/>
      <c r="T12" s="39"/>
      <c r="U12" s="39"/>
      <c r="V12" s="279" t="s">
        <v>182</v>
      </c>
      <c r="W12" s="39"/>
      <c r="X12" s="39"/>
      <c r="Y12" s="39"/>
      <c r="Z12" s="39"/>
      <c r="AA12" s="179"/>
    </row>
    <row r="13" spans="1:27" s="65" customFormat="1" ht="36" x14ac:dyDescent="0.25">
      <c r="A13" s="41" t="s">
        <v>206</v>
      </c>
      <c r="B13" s="25"/>
      <c r="C13" s="282" t="s">
        <v>169</v>
      </c>
      <c r="D13" s="283" t="s">
        <v>183</v>
      </c>
      <c r="E13" s="262">
        <v>43555</v>
      </c>
      <c r="F13" s="262">
        <v>43646</v>
      </c>
      <c r="G13" s="263"/>
      <c r="H13" s="264"/>
      <c r="I13" s="150"/>
      <c r="J13" s="150"/>
      <c r="K13" s="150"/>
      <c r="L13" s="150"/>
      <c r="M13" s="284">
        <f t="shared" ref="M13:M25" si="0">(98/13)/100</f>
        <v>7.5384615384615383E-2</v>
      </c>
      <c r="N13" s="285" t="s">
        <v>196</v>
      </c>
      <c r="P13" s="41" t="s">
        <v>206</v>
      </c>
      <c r="Q13" s="263"/>
      <c r="R13" s="24"/>
      <c r="S13" s="24"/>
      <c r="T13" s="24"/>
      <c r="U13" s="24"/>
      <c r="V13" s="283" t="s">
        <v>183</v>
      </c>
      <c r="W13" s="24"/>
      <c r="X13" s="24"/>
      <c r="Y13" s="24"/>
      <c r="Z13" s="24"/>
      <c r="AA13" s="181"/>
    </row>
    <row r="14" spans="1:27" s="65" customFormat="1" ht="36" x14ac:dyDescent="0.25">
      <c r="A14" s="41" t="s">
        <v>207</v>
      </c>
      <c r="B14" s="25"/>
      <c r="C14" s="286" t="s">
        <v>170</v>
      </c>
      <c r="D14" s="287" t="s">
        <v>184</v>
      </c>
      <c r="E14" s="265">
        <v>43555</v>
      </c>
      <c r="F14" s="262">
        <v>43646</v>
      </c>
      <c r="G14" s="263"/>
      <c r="H14" s="264"/>
      <c r="I14" s="150"/>
      <c r="J14" s="150"/>
      <c r="K14" s="150"/>
      <c r="L14" s="150"/>
      <c r="M14" s="284">
        <f t="shared" si="0"/>
        <v>7.5384615384615383E-2</v>
      </c>
      <c r="N14" s="288" t="s">
        <v>197</v>
      </c>
      <c r="P14" s="41" t="s">
        <v>207</v>
      </c>
      <c r="Q14" s="263"/>
      <c r="R14" s="24"/>
      <c r="S14" s="24"/>
      <c r="T14" s="24"/>
      <c r="U14" s="24"/>
      <c r="V14" s="287" t="s">
        <v>184</v>
      </c>
      <c r="W14" s="24"/>
      <c r="X14" s="24"/>
      <c r="Y14" s="24"/>
      <c r="Z14" s="24"/>
      <c r="AA14" s="181"/>
    </row>
    <row r="15" spans="1:27" s="65" customFormat="1" ht="36" x14ac:dyDescent="0.25">
      <c r="A15" s="41" t="s">
        <v>208</v>
      </c>
      <c r="B15" s="25"/>
      <c r="C15" s="282" t="s">
        <v>171</v>
      </c>
      <c r="D15" s="283" t="s">
        <v>185</v>
      </c>
      <c r="E15" s="262">
        <v>43739</v>
      </c>
      <c r="F15" s="262">
        <v>43830</v>
      </c>
      <c r="G15" s="263"/>
      <c r="H15" s="264"/>
      <c r="I15" s="150"/>
      <c r="J15" s="150"/>
      <c r="K15" s="150"/>
      <c r="L15" s="150"/>
      <c r="M15" s="284">
        <f t="shared" si="0"/>
        <v>7.5384615384615383E-2</v>
      </c>
      <c r="N15" s="285" t="s">
        <v>198</v>
      </c>
      <c r="P15" s="41" t="s">
        <v>208</v>
      </c>
      <c r="Q15" s="263"/>
      <c r="R15" s="24"/>
      <c r="S15" s="24"/>
      <c r="T15" s="24"/>
      <c r="U15" s="24"/>
      <c r="V15" s="283" t="s">
        <v>185</v>
      </c>
      <c r="W15" s="24"/>
      <c r="X15" s="24"/>
      <c r="Y15" s="24"/>
      <c r="Z15" s="24"/>
      <c r="AA15" s="181"/>
    </row>
    <row r="16" spans="1:27" s="65" customFormat="1" ht="36" x14ac:dyDescent="0.25">
      <c r="A16" s="41" t="s">
        <v>209</v>
      </c>
      <c r="B16" s="25"/>
      <c r="C16" s="282" t="s">
        <v>172</v>
      </c>
      <c r="D16" s="283" t="s">
        <v>186</v>
      </c>
      <c r="E16" s="262">
        <v>43466</v>
      </c>
      <c r="F16" s="262">
        <v>43646</v>
      </c>
      <c r="G16" s="263"/>
      <c r="H16" s="264"/>
      <c r="I16" s="150"/>
      <c r="J16" s="150"/>
      <c r="K16" s="150"/>
      <c r="L16" s="150"/>
      <c r="M16" s="284">
        <f t="shared" si="0"/>
        <v>7.5384615384615383E-2</v>
      </c>
      <c r="N16" s="285" t="s">
        <v>197</v>
      </c>
      <c r="P16" s="41" t="s">
        <v>209</v>
      </c>
      <c r="Q16" s="263"/>
      <c r="R16" s="24"/>
      <c r="S16" s="24"/>
      <c r="T16" s="24"/>
      <c r="U16" s="24"/>
      <c r="V16" s="283" t="s">
        <v>186</v>
      </c>
      <c r="W16" s="24"/>
      <c r="X16" s="24"/>
      <c r="Y16" s="24"/>
      <c r="Z16" s="24"/>
      <c r="AA16" s="181"/>
    </row>
    <row r="17" spans="1:27" s="65" customFormat="1" ht="36" x14ac:dyDescent="0.25">
      <c r="A17" s="41" t="s">
        <v>210</v>
      </c>
      <c r="B17" s="25"/>
      <c r="C17" s="282" t="s">
        <v>173</v>
      </c>
      <c r="D17" s="283" t="s">
        <v>187</v>
      </c>
      <c r="E17" s="266">
        <v>43647</v>
      </c>
      <c r="F17" s="266">
        <v>43830</v>
      </c>
      <c r="G17" s="263"/>
      <c r="H17" s="264"/>
      <c r="I17" s="150"/>
      <c r="J17" s="150"/>
      <c r="K17" s="150"/>
      <c r="L17" s="150"/>
      <c r="M17" s="284">
        <f t="shared" si="0"/>
        <v>7.5384615384615383E-2</v>
      </c>
      <c r="N17" s="285" t="s">
        <v>197</v>
      </c>
      <c r="P17" s="41" t="s">
        <v>210</v>
      </c>
      <c r="Q17" s="263"/>
      <c r="R17" s="24"/>
      <c r="S17" s="24"/>
      <c r="T17" s="24"/>
      <c r="U17" s="24"/>
      <c r="V17" s="283" t="s">
        <v>187</v>
      </c>
      <c r="W17" s="24"/>
      <c r="X17" s="24"/>
      <c r="Y17" s="24"/>
      <c r="Z17" s="24"/>
      <c r="AA17" s="181"/>
    </row>
    <row r="18" spans="1:27" s="65" customFormat="1" ht="24" x14ac:dyDescent="0.25">
      <c r="A18" s="41" t="s">
        <v>211</v>
      </c>
      <c r="B18" s="25"/>
      <c r="C18" s="282" t="s">
        <v>174</v>
      </c>
      <c r="D18" s="283" t="s">
        <v>188</v>
      </c>
      <c r="E18" s="266">
        <v>43647</v>
      </c>
      <c r="F18" s="266">
        <v>43830</v>
      </c>
      <c r="G18" s="263" t="s">
        <v>203</v>
      </c>
      <c r="H18" s="264" t="s">
        <v>202</v>
      </c>
      <c r="I18" s="251">
        <v>0.99</v>
      </c>
      <c r="J18" s="251">
        <v>0.99</v>
      </c>
      <c r="K18" s="251">
        <v>0.99</v>
      </c>
      <c r="L18" s="251">
        <v>0.99</v>
      </c>
      <c r="M18" s="284">
        <f t="shared" si="0"/>
        <v>7.5384615384615383E-2</v>
      </c>
      <c r="N18" s="285" t="s">
        <v>199</v>
      </c>
      <c r="P18" s="41" t="s">
        <v>211</v>
      </c>
      <c r="Q18" s="263" t="s">
        <v>203</v>
      </c>
      <c r="R18" s="24"/>
      <c r="S18" s="24"/>
      <c r="T18" s="24"/>
      <c r="U18" s="24"/>
      <c r="V18" s="283" t="s">
        <v>188</v>
      </c>
      <c r="W18" s="24"/>
      <c r="X18" s="24"/>
      <c r="Y18" s="24"/>
      <c r="Z18" s="24"/>
      <c r="AA18" s="181"/>
    </row>
    <row r="19" spans="1:27" s="65" customFormat="1" ht="36" x14ac:dyDescent="0.25">
      <c r="A19" s="41" t="s">
        <v>212</v>
      </c>
      <c r="B19" s="25"/>
      <c r="C19" s="282" t="s">
        <v>175</v>
      </c>
      <c r="D19" s="283" t="s">
        <v>189</v>
      </c>
      <c r="E19" s="266">
        <v>43647</v>
      </c>
      <c r="F19" s="266">
        <v>43830</v>
      </c>
      <c r="G19" s="263"/>
      <c r="H19" s="264"/>
      <c r="I19" s="150"/>
      <c r="J19" s="150"/>
      <c r="K19" s="150"/>
      <c r="L19" s="150"/>
      <c r="M19" s="284">
        <f t="shared" si="0"/>
        <v>7.5384615384615383E-2</v>
      </c>
      <c r="N19" s="285" t="s">
        <v>199</v>
      </c>
      <c r="P19" s="41" t="s">
        <v>212</v>
      </c>
      <c r="Q19" s="263"/>
      <c r="R19" s="24"/>
      <c r="S19" s="24"/>
      <c r="T19" s="24"/>
      <c r="U19" s="24"/>
      <c r="V19" s="283" t="s">
        <v>189</v>
      </c>
      <c r="W19" s="24"/>
      <c r="X19" s="24"/>
      <c r="Y19" s="24"/>
      <c r="Z19" s="24"/>
      <c r="AA19" s="181"/>
    </row>
    <row r="20" spans="1:27" s="65" customFormat="1" ht="44.25" customHeight="1" x14ac:dyDescent="0.25">
      <c r="A20" s="41" t="s">
        <v>213</v>
      </c>
      <c r="B20" s="25"/>
      <c r="C20" s="282" t="s">
        <v>176</v>
      </c>
      <c r="D20" s="283" t="s">
        <v>190</v>
      </c>
      <c r="E20" s="266">
        <v>43101</v>
      </c>
      <c r="F20" s="266">
        <v>43465</v>
      </c>
      <c r="G20" s="263"/>
      <c r="H20" s="264"/>
      <c r="I20" s="150"/>
      <c r="J20" s="150"/>
      <c r="K20" s="150"/>
      <c r="L20" s="150"/>
      <c r="M20" s="284">
        <f t="shared" si="0"/>
        <v>7.5384615384615383E-2</v>
      </c>
      <c r="N20" s="285" t="s">
        <v>200</v>
      </c>
      <c r="P20" s="41" t="s">
        <v>213</v>
      </c>
      <c r="Q20" s="263"/>
      <c r="R20" s="24"/>
      <c r="S20" s="24"/>
      <c r="T20" s="24"/>
      <c r="U20" s="24"/>
      <c r="V20" s="283" t="s">
        <v>190</v>
      </c>
      <c r="W20" s="24"/>
      <c r="X20" s="24"/>
      <c r="Y20" s="24"/>
      <c r="Z20" s="24"/>
      <c r="AA20" s="181"/>
    </row>
    <row r="21" spans="1:27" s="65" customFormat="1" ht="39" customHeight="1" x14ac:dyDescent="0.25">
      <c r="A21" s="41" t="s">
        <v>214</v>
      </c>
      <c r="B21" s="25"/>
      <c r="C21" s="282" t="s">
        <v>177</v>
      </c>
      <c r="D21" s="283" t="s">
        <v>191</v>
      </c>
      <c r="E21" s="266">
        <v>43466</v>
      </c>
      <c r="F21" s="266">
        <v>43555</v>
      </c>
      <c r="G21" s="263"/>
      <c r="H21" s="264"/>
      <c r="I21" s="150"/>
      <c r="J21" s="150"/>
      <c r="K21" s="150"/>
      <c r="L21" s="150"/>
      <c r="M21" s="284">
        <f t="shared" si="0"/>
        <v>7.5384615384615383E-2</v>
      </c>
      <c r="N21" s="285" t="s">
        <v>200</v>
      </c>
      <c r="P21" s="41" t="s">
        <v>214</v>
      </c>
      <c r="Q21" s="263"/>
      <c r="R21" s="24"/>
      <c r="S21" s="24"/>
      <c r="T21" s="24"/>
      <c r="U21" s="24"/>
      <c r="V21" s="283" t="s">
        <v>191</v>
      </c>
      <c r="W21" s="24"/>
      <c r="X21" s="24"/>
      <c r="Y21" s="24"/>
      <c r="Z21" s="24"/>
      <c r="AA21" s="181"/>
    </row>
    <row r="22" spans="1:27" s="65" customFormat="1" ht="72" customHeight="1" x14ac:dyDescent="0.25">
      <c r="A22" s="41" t="s">
        <v>215</v>
      </c>
      <c r="B22" s="25"/>
      <c r="C22" s="282" t="s">
        <v>178</v>
      </c>
      <c r="D22" s="283" t="s">
        <v>192</v>
      </c>
      <c r="E22" s="266">
        <v>43466</v>
      </c>
      <c r="F22" s="266">
        <v>43646</v>
      </c>
      <c r="G22" s="267" t="s">
        <v>204</v>
      </c>
      <c r="H22" s="268" t="s">
        <v>202</v>
      </c>
      <c r="I22" s="251">
        <v>0.99</v>
      </c>
      <c r="J22" s="251">
        <v>0.99</v>
      </c>
      <c r="K22" s="251">
        <v>0.99</v>
      </c>
      <c r="L22" s="251">
        <v>0.99</v>
      </c>
      <c r="M22" s="284">
        <f t="shared" si="0"/>
        <v>7.5384615384615383E-2</v>
      </c>
      <c r="N22" s="285" t="s">
        <v>200</v>
      </c>
      <c r="P22" s="41" t="s">
        <v>215</v>
      </c>
      <c r="Q22" s="267" t="s">
        <v>204</v>
      </c>
      <c r="R22" s="24"/>
      <c r="S22" s="24"/>
      <c r="T22" s="24"/>
      <c r="U22" s="24"/>
      <c r="V22" s="283" t="s">
        <v>192</v>
      </c>
      <c r="W22" s="24"/>
      <c r="X22" s="24"/>
      <c r="Y22" s="24"/>
      <c r="Z22" s="24"/>
      <c r="AA22" s="181"/>
    </row>
    <row r="23" spans="1:27" s="65" customFormat="1" ht="36" x14ac:dyDescent="0.25">
      <c r="A23" s="41" t="s">
        <v>216</v>
      </c>
      <c r="B23" s="25"/>
      <c r="C23" s="282" t="s">
        <v>179</v>
      </c>
      <c r="D23" s="283" t="s">
        <v>192</v>
      </c>
      <c r="E23" s="266">
        <v>43466</v>
      </c>
      <c r="F23" s="266">
        <v>43646</v>
      </c>
      <c r="G23" s="267"/>
      <c r="H23" s="268"/>
      <c r="I23" s="150"/>
      <c r="J23" s="150"/>
      <c r="K23" s="150"/>
      <c r="L23" s="150"/>
      <c r="M23" s="284">
        <f t="shared" si="0"/>
        <v>7.5384615384615383E-2</v>
      </c>
      <c r="N23" s="285" t="s">
        <v>200</v>
      </c>
      <c r="P23" s="41" t="s">
        <v>216</v>
      </c>
      <c r="Q23" s="267"/>
      <c r="R23" s="24"/>
      <c r="S23" s="24"/>
      <c r="T23" s="24"/>
      <c r="U23" s="24"/>
      <c r="V23" s="283" t="s">
        <v>192</v>
      </c>
      <c r="W23" s="24"/>
      <c r="X23" s="24"/>
      <c r="Y23" s="24"/>
      <c r="Z23" s="24"/>
      <c r="AA23" s="181"/>
    </row>
    <row r="24" spans="1:27" s="65" customFormat="1" ht="24" x14ac:dyDescent="0.25">
      <c r="A24" s="41" t="s">
        <v>217</v>
      </c>
      <c r="B24" s="25"/>
      <c r="C24" s="282" t="s">
        <v>180</v>
      </c>
      <c r="D24" s="283" t="s">
        <v>193</v>
      </c>
      <c r="E24" s="266">
        <v>43466</v>
      </c>
      <c r="F24" s="266">
        <v>43830</v>
      </c>
      <c r="G24" s="267"/>
      <c r="H24" s="268"/>
      <c r="I24" s="150"/>
      <c r="J24" s="150"/>
      <c r="K24" s="150"/>
      <c r="L24" s="150"/>
      <c r="M24" s="284">
        <v>0.02</v>
      </c>
      <c r="N24" s="285" t="s">
        <v>200</v>
      </c>
      <c r="P24" s="41" t="s">
        <v>217</v>
      </c>
      <c r="Q24" s="267"/>
      <c r="R24" s="24"/>
      <c r="S24" s="24"/>
      <c r="T24" s="24"/>
      <c r="U24" s="24"/>
      <c r="V24" s="283" t="s">
        <v>193</v>
      </c>
      <c r="W24" s="24"/>
      <c r="X24" s="24"/>
      <c r="Y24" s="24"/>
      <c r="Z24" s="24"/>
      <c r="AA24" s="181"/>
    </row>
    <row r="25" spans="1:27" s="103" customFormat="1" ht="36.75" thickBot="1" x14ac:dyDescent="0.3">
      <c r="A25" s="45" t="s">
        <v>218</v>
      </c>
      <c r="B25" s="46"/>
      <c r="C25" s="289" t="s">
        <v>181</v>
      </c>
      <c r="D25" s="290" t="s">
        <v>194</v>
      </c>
      <c r="E25" s="269">
        <v>43647</v>
      </c>
      <c r="F25" s="269">
        <v>43830</v>
      </c>
      <c r="G25" s="270"/>
      <c r="H25" s="271"/>
      <c r="I25" s="256"/>
      <c r="J25" s="256"/>
      <c r="K25" s="256"/>
      <c r="L25" s="256"/>
      <c r="M25" s="291">
        <f t="shared" si="0"/>
        <v>7.5384615384615383E-2</v>
      </c>
      <c r="N25" s="292" t="s">
        <v>200</v>
      </c>
      <c r="O25" s="65"/>
      <c r="P25" s="42" t="s">
        <v>218</v>
      </c>
      <c r="Q25" s="272"/>
      <c r="R25" s="203"/>
      <c r="S25" s="203"/>
      <c r="T25" s="203"/>
      <c r="U25" s="203"/>
      <c r="V25" s="293" t="s">
        <v>194</v>
      </c>
      <c r="W25" s="203"/>
      <c r="X25" s="203"/>
      <c r="Y25" s="203"/>
      <c r="Z25" s="203"/>
      <c r="AA25" s="204"/>
    </row>
    <row r="26" spans="1:27" s="15" customFormat="1" ht="48" customHeight="1" x14ac:dyDescent="0.25">
      <c r="A26" s="37" t="s">
        <v>257</v>
      </c>
      <c r="B26" s="54" t="s">
        <v>219</v>
      </c>
      <c r="C26" s="294" t="s">
        <v>489</v>
      </c>
      <c r="D26" s="294" t="s">
        <v>231</v>
      </c>
      <c r="E26" s="273">
        <v>43466</v>
      </c>
      <c r="F26" s="273">
        <v>43830</v>
      </c>
      <c r="G26" s="96" t="s">
        <v>90</v>
      </c>
      <c r="H26" s="294" t="s">
        <v>90</v>
      </c>
      <c r="I26" s="294"/>
      <c r="J26" s="294"/>
      <c r="K26" s="294"/>
      <c r="L26" s="96"/>
      <c r="M26" s="295">
        <f>(98/14)/100</f>
        <v>7.0000000000000007E-2</v>
      </c>
      <c r="N26" s="304" t="s">
        <v>251</v>
      </c>
      <c r="O26" s="58"/>
      <c r="P26" s="205" t="s">
        <v>257</v>
      </c>
      <c r="Q26" s="235" t="s">
        <v>90</v>
      </c>
      <c r="R26" s="308"/>
      <c r="S26" s="308"/>
      <c r="T26" s="308"/>
      <c r="U26" s="308"/>
      <c r="V26" s="305" t="s">
        <v>231</v>
      </c>
      <c r="W26" s="308"/>
      <c r="X26" s="308"/>
      <c r="Y26" s="308"/>
      <c r="Z26" s="308"/>
      <c r="AA26" s="309"/>
    </row>
    <row r="27" spans="1:27" s="15" customFormat="1" ht="63.75" customHeight="1" x14ac:dyDescent="0.25">
      <c r="A27" s="41" t="s">
        <v>258</v>
      </c>
      <c r="B27" s="98"/>
      <c r="C27" s="296" t="s">
        <v>220</v>
      </c>
      <c r="D27" s="296" t="s">
        <v>232</v>
      </c>
      <c r="E27" s="274">
        <v>43466</v>
      </c>
      <c r="F27" s="274">
        <v>43646</v>
      </c>
      <c r="G27" s="296" t="s">
        <v>241</v>
      </c>
      <c r="H27" s="297" t="s">
        <v>247</v>
      </c>
      <c r="I27" s="275">
        <v>0.9</v>
      </c>
      <c r="J27" s="275">
        <v>0.9</v>
      </c>
      <c r="K27" s="275">
        <v>0.9</v>
      </c>
      <c r="L27" s="275">
        <v>0.9</v>
      </c>
      <c r="M27" s="298">
        <f t="shared" ref="M27:M39" si="1">(98/14)/100</f>
        <v>7.0000000000000007E-2</v>
      </c>
      <c r="N27" s="299" t="s">
        <v>490</v>
      </c>
      <c r="O27" s="58"/>
      <c r="P27" s="209" t="s">
        <v>258</v>
      </c>
      <c r="Q27" s="306" t="s">
        <v>241</v>
      </c>
      <c r="R27" s="58"/>
      <c r="S27" s="58"/>
      <c r="T27" s="58"/>
      <c r="U27" s="58"/>
      <c r="V27" s="306" t="s">
        <v>232</v>
      </c>
      <c r="W27" s="58"/>
      <c r="X27" s="58"/>
      <c r="Y27" s="58"/>
      <c r="Z27" s="58"/>
      <c r="AA27" s="310"/>
    </row>
    <row r="28" spans="1:27" s="15" customFormat="1" ht="38.25" customHeight="1" x14ac:dyDescent="0.25">
      <c r="A28" s="41" t="s">
        <v>259</v>
      </c>
      <c r="B28" s="98"/>
      <c r="C28" s="296" t="s">
        <v>221</v>
      </c>
      <c r="D28" s="296" t="s">
        <v>233</v>
      </c>
      <c r="E28" s="274">
        <v>43466</v>
      </c>
      <c r="F28" s="274">
        <v>43830</v>
      </c>
      <c r="G28" s="300" t="s">
        <v>242</v>
      </c>
      <c r="H28" s="301" t="s">
        <v>248</v>
      </c>
      <c r="I28" s="275">
        <v>0.9</v>
      </c>
      <c r="J28" s="275">
        <v>0.9</v>
      </c>
      <c r="K28" s="275">
        <v>0.9</v>
      </c>
      <c r="L28" s="275">
        <v>0.9</v>
      </c>
      <c r="M28" s="298">
        <f t="shared" si="1"/>
        <v>7.0000000000000007E-2</v>
      </c>
      <c r="N28" s="299" t="s">
        <v>252</v>
      </c>
      <c r="O28" s="58"/>
      <c r="P28" s="209" t="s">
        <v>259</v>
      </c>
      <c r="Q28" s="306" t="s">
        <v>242</v>
      </c>
      <c r="R28" s="58"/>
      <c r="S28" s="58"/>
      <c r="T28" s="58"/>
      <c r="U28" s="58"/>
      <c r="V28" s="306" t="s">
        <v>233</v>
      </c>
      <c r="W28" s="58"/>
      <c r="X28" s="58"/>
      <c r="Y28" s="58"/>
      <c r="Z28" s="58"/>
      <c r="AA28" s="310"/>
    </row>
    <row r="29" spans="1:27" s="15" customFormat="1" ht="25.5" customHeight="1" x14ac:dyDescent="0.25">
      <c r="A29" s="41" t="s">
        <v>260</v>
      </c>
      <c r="B29" s="98"/>
      <c r="C29" s="296" t="s">
        <v>222</v>
      </c>
      <c r="D29" s="296" t="s">
        <v>234</v>
      </c>
      <c r="E29" s="274">
        <v>43466</v>
      </c>
      <c r="F29" s="274">
        <v>43830</v>
      </c>
      <c r="G29" s="300" t="s">
        <v>243</v>
      </c>
      <c r="H29" s="301" t="s">
        <v>249</v>
      </c>
      <c r="I29" s="275">
        <v>0</v>
      </c>
      <c r="J29" s="275">
        <v>0</v>
      </c>
      <c r="K29" s="275">
        <v>0</v>
      </c>
      <c r="L29" s="275">
        <v>0</v>
      </c>
      <c r="M29" s="298">
        <f t="shared" si="1"/>
        <v>7.0000000000000007E-2</v>
      </c>
      <c r="N29" s="299" t="s">
        <v>253</v>
      </c>
      <c r="O29" s="58"/>
      <c r="P29" s="209" t="s">
        <v>260</v>
      </c>
      <c r="Q29" s="306" t="s">
        <v>243</v>
      </c>
      <c r="R29" s="58"/>
      <c r="S29" s="58"/>
      <c r="T29" s="58"/>
      <c r="U29" s="58"/>
      <c r="V29" s="306" t="s">
        <v>234</v>
      </c>
      <c r="W29" s="58"/>
      <c r="X29" s="58"/>
      <c r="Y29" s="58"/>
      <c r="Z29" s="58"/>
      <c r="AA29" s="310"/>
    </row>
    <row r="30" spans="1:27" s="15" customFormat="1" ht="51" customHeight="1" x14ac:dyDescent="0.25">
      <c r="A30" s="41" t="s">
        <v>261</v>
      </c>
      <c r="B30" s="98"/>
      <c r="C30" s="296" t="s">
        <v>491</v>
      </c>
      <c r="D30" s="296" t="s">
        <v>235</v>
      </c>
      <c r="E30" s="274">
        <v>43466</v>
      </c>
      <c r="F30" s="274">
        <v>43830</v>
      </c>
      <c r="G30" s="300" t="s">
        <v>244</v>
      </c>
      <c r="H30" s="301" t="s">
        <v>250</v>
      </c>
      <c r="I30" s="275">
        <v>0.9</v>
      </c>
      <c r="J30" s="275">
        <v>0.9</v>
      </c>
      <c r="K30" s="275">
        <v>0.9</v>
      </c>
      <c r="L30" s="275">
        <v>0.9</v>
      </c>
      <c r="M30" s="298">
        <f t="shared" si="1"/>
        <v>7.0000000000000007E-2</v>
      </c>
      <c r="N30" s="299" t="s">
        <v>253</v>
      </c>
      <c r="O30" s="58"/>
      <c r="P30" s="209" t="s">
        <v>261</v>
      </c>
      <c r="Q30" s="306" t="s">
        <v>244</v>
      </c>
      <c r="R30" s="58"/>
      <c r="S30" s="58"/>
      <c r="T30" s="58"/>
      <c r="U30" s="58"/>
      <c r="V30" s="306" t="s">
        <v>235</v>
      </c>
      <c r="W30" s="58"/>
      <c r="X30" s="58"/>
      <c r="Y30" s="58"/>
      <c r="Z30" s="58"/>
      <c r="AA30" s="310"/>
    </row>
    <row r="31" spans="1:27" s="15" customFormat="1" ht="48" x14ac:dyDescent="0.25">
      <c r="A31" s="41" t="s">
        <v>262</v>
      </c>
      <c r="B31" s="98"/>
      <c r="C31" s="296" t="s">
        <v>223</v>
      </c>
      <c r="D31" s="296" t="s">
        <v>235</v>
      </c>
      <c r="E31" s="274">
        <v>43466</v>
      </c>
      <c r="F31" s="274">
        <v>43554</v>
      </c>
      <c r="G31" s="300" t="s">
        <v>245</v>
      </c>
      <c r="H31" s="301" t="s">
        <v>248</v>
      </c>
      <c r="I31" s="275">
        <v>0.9</v>
      </c>
      <c r="J31" s="275">
        <v>0.9</v>
      </c>
      <c r="K31" s="275">
        <v>0.9</v>
      </c>
      <c r="L31" s="275">
        <v>0.9</v>
      </c>
      <c r="M31" s="298">
        <f t="shared" si="1"/>
        <v>7.0000000000000007E-2</v>
      </c>
      <c r="N31" s="299" t="s">
        <v>253</v>
      </c>
      <c r="O31" s="58"/>
      <c r="P31" s="209" t="s">
        <v>262</v>
      </c>
      <c r="Q31" s="306" t="s">
        <v>245</v>
      </c>
      <c r="R31" s="58"/>
      <c r="S31" s="58"/>
      <c r="T31" s="58"/>
      <c r="U31" s="58"/>
      <c r="V31" s="306" t="s">
        <v>235</v>
      </c>
      <c r="W31" s="58"/>
      <c r="X31" s="58"/>
      <c r="Y31" s="58"/>
      <c r="Z31" s="58"/>
      <c r="AA31" s="310"/>
    </row>
    <row r="32" spans="1:27" s="15" customFormat="1" ht="60" x14ac:dyDescent="0.25">
      <c r="A32" s="41" t="s">
        <v>263</v>
      </c>
      <c r="B32" s="98"/>
      <c r="C32" s="296" t="s">
        <v>224</v>
      </c>
      <c r="D32" s="296" t="s">
        <v>235</v>
      </c>
      <c r="E32" s="274">
        <v>43466</v>
      </c>
      <c r="F32" s="276">
        <v>43830</v>
      </c>
      <c r="G32" s="300" t="s">
        <v>246</v>
      </c>
      <c r="H32" s="301" t="s">
        <v>249</v>
      </c>
      <c r="I32" s="275">
        <v>0</v>
      </c>
      <c r="J32" s="275">
        <v>0</v>
      </c>
      <c r="K32" s="275">
        <v>0</v>
      </c>
      <c r="L32" s="275">
        <v>0</v>
      </c>
      <c r="M32" s="298">
        <f t="shared" si="1"/>
        <v>7.0000000000000007E-2</v>
      </c>
      <c r="N32" s="299" t="s">
        <v>253</v>
      </c>
      <c r="O32" s="58"/>
      <c r="P32" s="209" t="s">
        <v>263</v>
      </c>
      <c r="Q32" s="306" t="s">
        <v>246</v>
      </c>
      <c r="R32" s="58"/>
      <c r="S32" s="58"/>
      <c r="T32" s="58"/>
      <c r="U32" s="58"/>
      <c r="V32" s="306" t="s">
        <v>235</v>
      </c>
      <c r="W32" s="58"/>
      <c r="X32" s="58"/>
      <c r="Y32" s="58"/>
      <c r="Z32" s="58"/>
      <c r="AA32" s="310"/>
    </row>
    <row r="33" spans="1:27" s="15" customFormat="1" ht="24" x14ac:dyDescent="0.25">
      <c r="A33" s="41" t="s">
        <v>264</v>
      </c>
      <c r="B33" s="98"/>
      <c r="C33" s="296" t="s">
        <v>225</v>
      </c>
      <c r="D33" s="302" t="s">
        <v>492</v>
      </c>
      <c r="E33" s="277">
        <v>43466</v>
      </c>
      <c r="F33" s="274">
        <v>43554</v>
      </c>
      <c r="G33" s="121" t="s">
        <v>90</v>
      </c>
      <c r="H33" s="296" t="s">
        <v>90</v>
      </c>
      <c r="I33" s="121"/>
      <c r="J33" s="121"/>
      <c r="K33" s="121"/>
      <c r="L33" s="121"/>
      <c r="M33" s="298">
        <f t="shared" si="1"/>
        <v>7.0000000000000007E-2</v>
      </c>
      <c r="N33" s="299" t="s">
        <v>254</v>
      </c>
      <c r="O33" s="58"/>
      <c r="P33" s="209" t="s">
        <v>264</v>
      </c>
      <c r="Q33" s="225" t="s">
        <v>90</v>
      </c>
      <c r="R33" s="58"/>
      <c r="S33" s="58"/>
      <c r="T33" s="58"/>
      <c r="U33" s="58"/>
      <c r="V33" s="307" t="s">
        <v>492</v>
      </c>
      <c r="W33" s="58"/>
      <c r="X33" s="58"/>
      <c r="Y33" s="58"/>
      <c r="Z33" s="58"/>
      <c r="AA33" s="310"/>
    </row>
    <row r="34" spans="1:27" s="15" customFormat="1" ht="84" x14ac:dyDescent="0.25">
      <c r="A34" s="41" t="s">
        <v>265</v>
      </c>
      <c r="B34" s="98"/>
      <c r="C34" s="296" t="s">
        <v>493</v>
      </c>
      <c r="D34" s="296" t="s">
        <v>494</v>
      </c>
      <c r="E34" s="274">
        <v>43466</v>
      </c>
      <c r="F34" s="276">
        <v>43830</v>
      </c>
      <c r="G34" s="121" t="s">
        <v>90</v>
      </c>
      <c r="H34" s="296" t="s">
        <v>90</v>
      </c>
      <c r="I34" s="121"/>
      <c r="J34" s="121"/>
      <c r="K34" s="121"/>
      <c r="L34" s="121"/>
      <c r="M34" s="298">
        <f t="shared" si="1"/>
        <v>7.0000000000000007E-2</v>
      </c>
      <c r="N34" s="303" t="s">
        <v>255</v>
      </c>
      <c r="O34" s="58"/>
      <c r="P34" s="209" t="s">
        <v>265</v>
      </c>
      <c r="Q34" s="225" t="s">
        <v>90</v>
      </c>
      <c r="R34" s="58"/>
      <c r="S34" s="58"/>
      <c r="T34" s="58"/>
      <c r="U34" s="58"/>
      <c r="V34" s="306" t="s">
        <v>494</v>
      </c>
      <c r="W34" s="58"/>
      <c r="X34" s="58"/>
      <c r="Y34" s="58"/>
      <c r="Z34" s="58"/>
      <c r="AA34" s="310"/>
    </row>
    <row r="35" spans="1:27" s="15" customFormat="1" ht="36" x14ac:dyDescent="0.25">
      <c r="A35" s="41" t="s">
        <v>266</v>
      </c>
      <c r="B35" s="98"/>
      <c r="C35" s="296" t="s">
        <v>226</v>
      </c>
      <c r="D35" s="296" t="s">
        <v>236</v>
      </c>
      <c r="E35" s="274">
        <v>43466</v>
      </c>
      <c r="F35" s="276">
        <v>43830</v>
      </c>
      <c r="G35" s="121" t="s">
        <v>90</v>
      </c>
      <c r="H35" s="296" t="s">
        <v>90</v>
      </c>
      <c r="I35" s="121"/>
      <c r="J35" s="121"/>
      <c r="K35" s="121"/>
      <c r="L35" s="121"/>
      <c r="M35" s="298">
        <f t="shared" si="1"/>
        <v>7.0000000000000007E-2</v>
      </c>
      <c r="N35" s="299" t="s">
        <v>255</v>
      </c>
      <c r="O35" s="58"/>
      <c r="P35" s="209" t="s">
        <v>266</v>
      </c>
      <c r="Q35" s="225" t="s">
        <v>90</v>
      </c>
      <c r="R35" s="58"/>
      <c r="S35" s="58"/>
      <c r="T35" s="58"/>
      <c r="U35" s="58"/>
      <c r="V35" s="306" t="s">
        <v>236</v>
      </c>
      <c r="W35" s="58"/>
      <c r="X35" s="58"/>
      <c r="Y35" s="58"/>
      <c r="Z35" s="58"/>
      <c r="AA35" s="310"/>
    </row>
    <row r="36" spans="1:27" s="15" customFormat="1" ht="24" x14ac:dyDescent="0.25">
      <c r="A36" s="41" t="s">
        <v>267</v>
      </c>
      <c r="B36" s="98"/>
      <c r="C36" s="296" t="s">
        <v>227</v>
      </c>
      <c r="D36" s="296" t="s">
        <v>237</v>
      </c>
      <c r="E36" s="274">
        <v>43466</v>
      </c>
      <c r="F36" s="276">
        <v>43646</v>
      </c>
      <c r="G36" s="121" t="s">
        <v>90</v>
      </c>
      <c r="H36" s="296" t="s">
        <v>90</v>
      </c>
      <c r="I36" s="121"/>
      <c r="J36" s="121"/>
      <c r="K36" s="121"/>
      <c r="L36" s="121"/>
      <c r="M36" s="298">
        <f t="shared" si="1"/>
        <v>7.0000000000000007E-2</v>
      </c>
      <c r="N36" s="299" t="s">
        <v>256</v>
      </c>
      <c r="O36" s="58"/>
      <c r="P36" s="209" t="s">
        <v>267</v>
      </c>
      <c r="Q36" s="225" t="s">
        <v>90</v>
      </c>
      <c r="R36" s="58"/>
      <c r="S36" s="58"/>
      <c r="T36" s="58"/>
      <c r="U36" s="58"/>
      <c r="V36" s="306" t="s">
        <v>237</v>
      </c>
      <c r="W36" s="58"/>
      <c r="X36" s="58"/>
      <c r="Y36" s="58"/>
      <c r="Z36" s="58"/>
      <c r="AA36" s="310"/>
    </row>
    <row r="37" spans="1:27" s="15" customFormat="1" ht="24" x14ac:dyDescent="0.25">
      <c r="A37" s="41" t="s">
        <v>268</v>
      </c>
      <c r="B37" s="98"/>
      <c r="C37" s="296" t="s">
        <v>228</v>
      </c>
      <c r="D37" s="302" t="s">
        <v>238</v>
      </c>
      <c r="E37" s="277">
        <v>43466</v>
      </c>
      <c r="F37" s="276">
        <v>43554</v>
      </c>
      <c r="G37" s="121" t="s">
        <v>90</v>
      </c>
      <c r="H37" s="296" t="s">
        <v>90</v>
      </c>
      <c r="I37" s="121"/>
      <c r="J37" s="121"/>
      <c r="K37" s="121"/>
      <c r="L37" s="121"/>
      <c r="M37" s="298">
        <f t="shared" si="1"/>
        <v>7.0000000000000007E-2</v>
      </c>
      <c r="N37" s="299" t="s">
        <v>256</v>
      </c>
      <c r="O37" s="58"/>
      <c r="P37" s="209" t="s">
        <v>268</v>
      </c>
      <c r="Q37" s="225" t="s">
        <v>90</v>
      </c>
      <c r="R37" s="58"/>
      <c r="S37" s="58"/>
      <c r="T37" s="58"/>
      <c r="U37" s="58"/>
      <c r="V37" s="307" t="s">
        <v>238</v>
      </c>
      <c r="W37" s="58"/>
      <c r="X37" s="58"/>
      <c r="Y37" s="58"/>
      <c r="Z37" s="58"/>
      <c r="AA37" s="310"/>
    </row>
    <row r="38" spans="1:27" s="15" customFormat="1" ht="24" x14ac:dyDescent="0.25">
      <c r="A38" s="41" t="s">
        <v>269</v>
      </c>
      <c r="B38" s="98"/>
      <c r="C38" s="296" t="s">
        <v>229</v>
      </c>
      <c r="D38" s="302" t="s">
        <v>495</v>
      </c>
      <c r="E38" s="277">
        <v>43466</v>
      </c>
      <c r="F38" s="276">
        <v>43829</v>
      </c>
      <c r="G38" s="121" t="s">
        <v>90</v>
      </c>
      <c r="H38" s="296" t="s">
        <v>90</v>
      </c>
      <c r="I38" s="121"/>
      <c r="J38" s="121"/>
      <c r="K38" s="121"/>
      <c r="L38" s="121"/>
      <c r="M38" s="298">
        <f t="shared" si="1"/>
        <v>7.0000000000000007E-2</v>
      </c>
      <c r="N38" s="303" t="s">
        <v>256</v>
      </c>
      <c r="O38" s="58"/>
      <c r="P38" s="209" t="s">
        <v>269</v>
      </c>
      <c r="Q38" s="225" t="s">
        <v>90</v>
      </c>
      <c r="R38" s="58"/>
      <c r="S38" s="58"/>
      <c r="T38" s="58"/>
      <c r="U38" s="58"/>
      <c r="V38" s="307" t="s">
        <v>495</v>
      </c>
      <c r="W38" s="58"/>
      <c r="X38" s="58"/>
      <c r="Y38" s="58"/>
      <c r="Z38" s="58"/>
      <c r="AA38" s="310"/>
    </row>
    <row r="39" spans="1:27" s="15" customFormat="1" ht="24" x14ac:dyDescent="0.25">
      <c r="A39" s="41" t="s">
        <v>270</v>
      </c>
      <c r="B39" s="98"/>
      <c r="C39" s="302" t="s">
        <v>496</v>
      </c>
      <c r="D39" s="302" t="s">
        <v>239</v>
      </c>
      <c r="E39" s="277">
        <v>43647</v>
      </c>
      <c r="F39" s="274">
        <v>43830</v>
      </c>
      <c r="G39" s="121" t="s">
        <v>90</v>
      </c>
      <c r="H39" s="296" t="s">
        <v>90</v>
      </c>
      <c r="I39" s="121"/>
      <c r="J39" s="121"/>
      <c r="K39" s="121"/>
      <c r="L39" s="121"/>
      <c r="M39" s="298">
        <f t="shared" si="1"/>
        <v>7.0000000000000007E-2</v>
      </c>
      <c r="N39" s="303" t="s">
        <v>256</v>
      </c>
      <c r="O39" s="58"/>
      <c r="P39" s="209" t="s">
        <v>270</v>
      </c>
      <c r="Q39" s="225" t="s">
        <v>90</v>
      </c>
      <c r="R39" s="58"/>
      <c r="S39" s="58"/>
      <c r="T39" s="58"/>
      <c r="U39" s="58"/>
      <c r="V39" s="307" t="s">
        <v>239</v>
      </c>
      <c r="W39" s="58"/>
      <c r="X39" s="58"/>
      <c r="Y39" s="58"/>
      <c r="Z39" s="58"/>
      <c r="AA39" s="310"/>
    </row>
    <row r="40" spans="1:27" s="15" customFormat="1" ht="24.75" thickBot="1" x14ac:dyDescent="0.3">
      <c r="A40" s="45" t="s">
        <v>271</v>
      </c>
      <c r="B40" s="76"/>
      <c r="C40" s="312" t="s">
        <v>230</v>
      </c>
      <c r="D40" s="313" t="s">
        <v>240</v>
      </c>
      <c r="E40" s="314">
        <v>43466</v>
      </c>
      <c r="F40" s="314">
        <v>43830</v>
      </c>
      <c r="G40" s="97" t="s">
        <v>90</v>
      </c>
      <c r="H40" s="313" t="s">
        <v>90</v>
      </c>
      <c r="I40" s="97"/>
      <c r="J40" s="97"/>
      <c r="K40" s="97"/>
      <c r="L40" s="97"/>
      <c r="M40" s="315">
        <v>0.02</v>
      </c>
      <c r="N40" s="316" t="s">
        <v>256</v>
      </c>
      <c r="O40" s="58"/>
      <c r="P40" s="216" t="s">
        <v>271</v>
      </c>
      <c r="Q40" s="236" t="s">
        <v>90</v>
      </c>
      <c r="R40" s="58"/>
      <c r="S40" s="58"/>
      <c r="T40" s="58"/>
      <c r="U40" s="58"/>
      <c r="V40" s="317" t="s">
        <v>240</v>
      </c>
      <c r="W40" s="58"/>
      <c r="X40" s="58"/>
      <c r="Y40" s="58"/>
      <c r="Z40" s="58"/>
      <c r="AA40" s="310"/>
    </row>
    <row r="41" spans="1:27" s="8" customFormat="1" ht="25.5" x14ac:dyDescent="0.25">
      <c r="A41" s="37" t="s">
        <v>286</v>
      </c>
      <c r="B41" s="32" t="s">
        <v>294</v>
      </c>
      <c r="C41" s="318" t="s">
        <v>272</v>
      </c>
      <c r="D41" s="318" t="s">
        <v>279</v>
      </c>
      <c r="E41" s="328">
        <v>43466</v>
      </c>
      <c r="F41" s="329">
        <v>43829</v>
      </c>
      <c r="G41" s="244" t="s">
        <v>285</v>
      </c>
      <c r="H41" s="245" t="s">
        <v>285</v>
      </c>
      <c r="I41" s="323">
        <v>1</v>
      </c>
      <c r="J41" s="323">
        <v>2</v>
      </c>
      <c r="K41" s="323">
        <v>3</v>
      </c>
      <c r="L41" s="323">
        <v>7</v>
      </c>
      <c r="M41" s="324">
        <f>(100/8)/100</f>
        <v>0.125</v>
      </c>
      <c r="N41" s="281" t="s">
        <v>284</v>
      </c>
      <c r="O41" s="65"/>
      <c r="P41" s="37" t="s">
        <v>286</v>
      </c>
      <c r="Q41" s="244" t="s">
        <v>285</v>
      </c>
      <c r="R41" s="39"/>
      <c r="S41" s="39"/>
      <c r="T41" s="39"/>
      <c r="U41" s="39"/>
      <c r="V41" s="319" t="s">
        <v>279</v>
      </c>
      <c r="W41" s="39"/>
      <c r="X41" s="39"/>
      <c r="Y41" s="39"/>
      <c r="Z41" s="39"/>
      <c r="AA41" s="179"/>
    </row>
    <row r="42" spans="1:27" ht="25.5" x14ac:dyDescent="0.2">
      <c r="A42" s="41" t="s">
        <v>287</v>
      </c>
      <c r="B42" s="25"/>
      <c r="C42" s="250" t="s">
        <v>273</v>
      </c>
      <c r="D42" s="250" t="s">
        <v>279</v>
      </c>
      <c r="E42" s="252">
        <v>43101</v>
      </c>
      <c r="F42" s="252">
        <v>43829</v>
      </c>
      <c r="G42" s="248"/>
      <c r="H42" s="249"/>
      <c r="I42" s="325"/>
      <c r="J42" s="325"/>
      <c r="K42" s="325"/>
      <c r="L42" s="325"/>
      <c r="M42" s="326">
        <f t="shared" ref="M42:M48" si="2">(100/8)/100</f>
        <v>0.125</v>
      </c>
      <c r="N42" s="285" t="s">
        <v>284</v>
      </c>
      <c r="P42" s="41" t="s">
        <v>287</v>
      </c>
      <c r="Q42" s="248"/>
      <c r="R42" s="95"/>
      <c r="S42" s="95"/>
      <c r="T42" s="95"/>
      <c r="U42" s="95"/>
      <c r="V42" s="320" t="s">
        <v>279</v>
      </c>
      <c r="W42" s="95"/>
      <c r="X42" s="95"/>
      <c r="Y42" s="95"/>
      <c r="Z42" s="95"/>
      <c r="AA42" s="168"/>
    </row>
    <row r="43" spans="1:27" ht="38.25" x14ac:dyDescent="0.2">
      <c r="A43" s="41" t="s">
        <v>288</v>
      </c>
      <c r="B43" s="25"/>
      <c r="C43" s="250" t="s">
        <v>497</v>
      </c>
      <c r="D43" s="250" t="s">
        <v>280</v>
      </c>
      <c r="E43" s="330">
        <v>43466</v>
      </c>
      <c r="F43" s="252">
        <v>43829</v>
      </c>
      <c r="G43" s="248"/>
      <c r="H43" s="249"/>
      <c r="I43" s="325"/>
      <c r="J43" s="325"/>
      <c r="K43" s="325"/>
      <c r="L43" s="325"/>
      <c r="M43" s="326">
        <f t="shared" si="2"/>
        <v>0.125</v>
      </c>
      <c r="N43" s="285" t="s">
        <v>284</v>
      </c>
      <c r="P43" s="41" t="s">
        <v>288</v>
      </c>
      <c r="Q43" s="248"/>
      <c r="R43" s="95"/>
      <c r="S43" s="95"/>
      <c r="T43" s="95"/>
      <c r="U43" s="95"/>
      <c r="V43" s="320" t="s">
        <v>280</v>
      </c>
      <c r="W43" s="95"/>
      <c r="X43" s="95"/>
      <c r="Y43" s="95"/>
      <c r="Z43" s="95"/>
      <c r="AA43" s="168"/>
    </row>
    <row r="44" spans="1:27" ht="38.25" x14ac:dyDescent="0.2">
      <c r="A44" s="41" t="s">
        <v>289</v>
      </c>
      <c r="B44" s="25"/>
      <c r="C44" s="247" t="s">
        <v>274</v>
      </c>
      <c r="D44" s="250" t="s">
        <v>279</v>
      </c>
      <c r="E44" s="330">
        <v>43466</v>
      </c>
      <c r="F44" s="252">
        <v>43554</v>
      </c>
      <c r="G44" s="248"/>
      <c r="H44" s="249"/>
      <c r="I44" s="325"/>
      <c r="J44" s="325"/>
      <c r="K44" s="325"/>
      <c r="L44" s="325"/>
      <c r="M44" s="326">
        <f t="shared" si="2"/>
        <v>0.125</v>
      </c>
      <c r="N44" s="285" t="s">
        <v>284</v>
      </c>
      <c r="P44" s="41" t="s">
        <v>289</v>
      </c>
      <c r="Q44" s="248"/>
      <c r="R44" s="95"/>
      <c r="S44" s="95"/>
      <c r="T44" s="95"/>
      <c r="U44" s="95"/>
      <c r="V44" s="320" t="s">
        <v>279</v>
      </c>
      <c r="W44" s="95"/>
      <c r="X44" s="95"/>
      <c r="Y44" s="95"/>
      <c r="Z44" s="95"/>
      <c r="AA44" s="168"/>
    </row>
    <row r="45" spans="1:27" ht="12.75" x14ac:dyDescent="0.2">
      <c r="A45" s="41" t="s">
        <v>290</v>
      </c>
      <c r="B45" s="25"/>
      <c r="C45" s="247" t="s">
        <v>275</v>
      </c>
      <c r="D45" s="247" t="s">
        <v>281</v>
      </c>
      <c r="E45" s="330">
        <v>43466</v>
      </c>
      <c r="F45" s="252">
        <v>43465</v>
      </c>
      <c r="G45" s="248"/>
      <c r="H45" s="249"/>
      <c r="I45" s="325"/>
      <c r="J45" s="325"/>
      <c r="K45" s="325"/>
      <c r="L45" s="325"/>
      <c r="M45" s="326">
        <f t="shared" si="2"/>
        <v>0.125</v>
      </c>
      <c r="N45" s="285" t="s">
        <v>284</v>
      </c>
      <c r="P45" s="41" t="s">
        <v>290</v>
      </c>
      <c r="Q45" s="248"/>
      <c r="R45" s="95"/>
      <c r="S45" s="95"/>
      <c r="T45" s="95"/>
      <c r="U45" s="95"/>
      <c r="V45" s="321" t="s">
        <v>281</v>
      </c>
      <c r="W45" s="95"/>
      <c r="X45" s="95"/>
      <c r="Y45" s="95"/>
      <c r="Z45" s="95"/>
      <c r="AA45" s="168"/>
    </row>
    <row r="46" spans="1:27" ht="25.5" x14ac:dyDescent="0.2">
      <c r="A46" s="41" t="s">
        <v>291</v>
      </c>
      <c r="B46" s="25"/>
      <c r="C46" s="250" t="s">
        <v>276</v>
      </c>
      <c r="D46" s="250" t="s">
        <v>279</v>
      </c>
      <c r="E46" s="330">
        <v>43466</v>
      </c>
      <c r="F46" s="252">
        <v>43829</v>
      </c>
      <c r="G46" s="248"/>
      <c r="H46" s="249"/>
      <c r="I46" s="325"/>
      <c r="J46" s="325"/>
      <c r="K46" s="325"/>
      <c r="L46" s="325"/>
      <c r="M46" s="326">
        <f t="shared" si="2"/>
        <v>0.125</v>
      </c>
      <c r="N46" s="285" t="s">
        <v>284</v>
      </c>
      <c r="P46" s="41" t="s">
        <v>291</v>
      </c>
      <c r="Q46" s="248"/>
      <c r="R46" s="95"/>
      <c r="S46" s="95"/>
      <c r="T46" s="95"/>
      <c r="U46" s="95"/>
      <c r="V46" s="320" t="s">
        <v>279</v>
      </c>
      <c r="W46" s="95"/>
      <c r="X46" s="95"/>
      <c r="Y46" s="95"/>
      <c r="Z46" s="95"/>
      <c r="AA46" s="168"/>
    </row>
    <row r="47" spans="1:27" ht="25.5" x14ac:dyDescent="0.2">
      <c r="A47" s="41" t="s">
        <v>292</v>
      </c>
      <c r="B47" s="25"/>
      <c r="C47" s="250" t="s">
        <v>277</v>
      </c>
      <c r="D47" s="250" t="s">
        <v>282</v>
      </c>
      <c r="E47" s="330">
        <v>43466</v>
      </c>
      <c r="F47" s="252">
        <v>43829</v>
      </c>
      <c r="G47" s="248"/>
      <c r="H47" s="249"/>
      <c r="I47" s="325"/>
      <c r="J47" s="325"/>
      <c r="K47" s="325"/>
      <c r="L47" s="325"/>
      <c r="M47" s="326">
        <f t="shared" si="2"/>
        <v>0.125</v>
      </c>
      <c r="N47" s="285" t="s">
        <v>284</v>
      </c>
      <c r="P47" s="41" t="s">
        <v>292</v>
      </c>
      <c r="Q47" s="248"/>
      <c r="R47" s="95"/>
      <c r="S47" s="95"/>
      <c r="T47" s="95"/>
      <c r="U47" s="95"/>
      <c r="V47" s="320" t="s">
        <v>282</v>
      </c>
      <c r="W47" s="95"/>
      <c r="X47" s="95"/>
      <c r="Y47" s="95"/>
      <c r="Z47" s="95"/>
      <c r="AA47" s="168"/>
    </row>
    <row r="48" spans="1:27" ht="13.5" thickBot="1" x14ac:dyDescent="0.25">
      <c r="A48" s="45" t="s">
        <v>293</v>
      </c>
      <c r="B48" s="46"/>
      <c r="C48" s="254" t="s">
        <v>278</v>
      </c>
      <c r="D48" s="254" t="s">
        <v>283</v>
      </c>
      <c r="E48" s="331">
        <v>43466</v>
      </c>
      <c r="F48" s="255">
        <v>43830</v>
      </c>
      <c r="G48" s="332"/>
      <c r="H48" s="333"/>
      <c r="I48" s="334"/>
      <c r="J48" s="334"/>
      <c r="K48" s="334"/>
      <c r="L48" s="334"/>
      <c r="M48" s="335">
        <f t="shared" si="2"/>
        <v>0.125</v>
      </c>
      <c r="N48" s="292" t="s">
        <v>284</v>
      </c>
      <c r="P48" s="45" t="s">
        <v>293</v>
      </c>
      <c r="Q48" s="332"/>
      <c r="R48" s="170"/>
      <c r="S48" s="170"/>
      <c r="T48" s="170"/>
      <c r="U48" s="170"/>
      <c r="V48" s="346" t="s">
        <v>283</v>
      </c>
      <c r="W48" s="170"/>
      <c r="X48" s="170"/>
      <c r="Y48" s="170"/>
      <c r="Z48" s="170"/>
      <c r="AA48" s="171"/>
    </row>
    <row r="49" spans="1:27" s="15" customFormat="1" ht="51" x14ac:dyDescent="0.25">
      <c r="A49" s="339" t="s">
        <v>335</v>
      </c>
      <c r="B49" s="54" t="s">
        <v>349</v>
      </c>
      <c r="C49" s="340" t="s">
        <v>295</v>
      </c>
      <c r="D49" s="340" t="s">
        <v>309</v>
      </c>
      <c r="E49" s="258">
        <v>43466</v>
      </c>
      <c r="F49" s="258">
        <v>43830</v>
      </c>
      <c r="G49" s="241" t="s">
        <v>331</v>
      </c>
      <c r="H49" s="242" t="s">
        <v>332</v>
      </c>
      <c r="I49" s="341">
        <v>0.9</v>
      </c>
      <c r="J49" s="341">
        <v>0.9</v>
      </c>
      <c r="K49" s="341">
        <v>0.9</v>
      </c>
      <c r="L49" s="341">
        <v>0.9</v>
      </c>
      <c r="M49" s="342">
        <f>(98/13)/100</f>
        <v>7.5384615384615383E-2</v>
      </c>
      <c r="N49" s="343" t="s">
        <v>323</v>
      </c>
      <c r="O49" s="58"/>
      <c r="P49" s="339" t="s">
        <v>335</v>
      </c>
      <c r="Q49" s="241" t="s">
        <v>331</v>
      </c>
      <c r="R49" s="96"/>
      <c r="S49" s="96"/>
      <c r="T49" s="96"/>
      <c r="U49" s="96"/>
      <c r="V49" s="340" t="s">
        <v>309</v>
      </c>
      <c r="W49" s="96"/>
      <c r="X49" s="96"/>
      <c r="Y49" s="96"/>
      <c r="Z49" s="96"/>
      <c r="AA49" s="304"/>
    </row>
    <row r="50" spans="1:27" s="15" customFormat="1" ht="38.25" x14ac:dyDescent="0.25">
      <c r="A50" s="344" t="s">
        <v>336</v>
      </c>
      <c r="B50" s="98"/>
      <c r="C50" s="336" t="s">
        <v>296</v>
      </c>
      <c r="D50" s="336" t="s">
        <v>310</v>
      </c>
      <c r="E50" s="257">
        <v>43466</v>
      </c>
      <c r="F50" s="257">
        <v>43830</v>
      </c>
      <c r="G50" s="238"/>
      <c r="H50" s="239"/>
      <c r="I50" s="239"/>
      <c r="J50" s="239"/>
      <c r="K50" s="239"/>
      <c r="L50" s="239"/>
      <c r="M50" s="338">
        <f t="shared" ref="M50:M61" si="3">(98/13)/100</f>
        <v>7.5384615384615383E-2</v>
      </c>
      <c r="N50" s="345" t="s">
        <v>323</v>
      </c>
      <c r="O50" s="58"/>
      <c r="P50" s="344" t="s">
        <v>336</v>
      </c>
      <c r="Q50" s="238"/>
      <c r="R50" s="121"/>
      <c r="S50" s="121"/>
      <c r="T50" s="121"/>
      <c r="U50" s="121"/>
      <c r="V50" s="336" t="s">
        <v>310</v>
      </c>
      <c r="W50" s="121"/>
      <c r="X50" s="121"/>
      <c r="Y50" s="121"/>
      <c r="Z50" s="121"/>
      <c r="AA50" s="347"/>
    </row>
    <row r="51" spans="1:27" s="15" customFormat="1" ht="25.5" x14ac:dyDescent="0.25">
      <c r="A51" s="344" t="s">
        <v>337</v>
      </c>
      <c r="B51" s="98"/>
      <c r="C51" s="336" t="s">
        <v>297</v>
      </c>
      <c r="D51" s="336" t="s">
        <v>311</v>
      </c>
      <c r="E51" s="257">
        <v>43466</v>
      </c>
      <c r="F51" s="257">
        <v>43830</v>
      </c>
      <c r="G51" s="238"/>
      <c r="H51" s="239"/>
      <c r="I51" s="239"/>
      <c r="J51" s="239"/>
      <c r="K51" s="239"/>
      <c r="L51" s="239"/>
      <c r="M51" s="338">
        <f t="shared" si="3"/>
        <v>7.5384615384615383E-2</v>
      </c>
      <c r="N51" s="345" t="s">
        <v>324</v>
      </c>
      <c r="O51" s="58"/>
      <c r="P51" s="344" t="s">
        <v>337</v>
      </c>
      <c r="Q51" s="238"/>
      <c r="R51" s="121"/>
      <c r="S51" s="121"/>
      <c r="T51" s="121"/>
      <c r="U51" s="121"/>
      <c r="V51" s="336" t="s">
        <v>311</v>
      </c>
      <c r="W51" s="121"/>
      <c r="X51" s="121"/>
      <c r="Y51" s="121"/>
      <c r="Z51" s="121"/>
      <c r="AA51" s="347"/>
    </row>
    <row r="52" spans="1:27" s="15" customFormat="1" ht="178.5" x14ac:dyDescent="0.25">
      <c r="A52" s="344" t="s">
        <v>338</v>
      </c>
      <c r="B52" s="98"/>
      <c r="C52" s="336" t="s">
        <v>298</v>
      </c>
      <c r="D52" s="336" t="s">
        <v>312</v>
      </c>
      <c r="E52" s="257">
        <v>43466</v>
      </c>
      <c r="F52" s="257">
        <v>43830</v>
      </c>
      <c r="G52" s="238"/>
      <c r="H52" s="239"/>
      <c r="I52" s="239"/>
      <c r="J52" s="239"/>
      <c r="K52" s="239"/>
      <c r="L52" s="239"/>
      <c r="M52" s="338">
        <f t="shared" si="3"/>
        <v>7.5384615384615383E-2</v>
      </c>
      <c r="N52" s="345" t="s">
        <v>325</v>
      </c>
      <c r="O52" s="58"/>
      <c r="P52" s="344" t="s">
        <v>338</v>
      </c>
      <c r="Q52" s="238"/>
      <c r="R52" s="121"/>
      <c r="S52" s="121"/>
      <c r="T52" s="121"/>
      <c r="U52" s="121"/>
      <c r="V52" s="336" t="s">
        <v>312</v>
      </c>
      <c r="W52" s="121"/>
      <c r="X52" s="121"/>
      <c r="Y52" s="121"/>
      <c r="Z52" s="121"/>
      <c r="AA52" s="347"/>
    </row>
    <row r="53" spans="1:27" s="15" customFormat="1" ht="38.25" x14ac:dyDescent="0.25">
      <c r="A53" s="344" t="s">
        <v>339</v>
      </c>
      <c r="B53" s="98"/>
      <c r="C53" s="336" t="s">
        <v>299</v>
      </c>
      <c r="D53" s="336" t="s">
        <v>313</v>
      </c>
      <c r="E53" s="257">
        <v>43466</v>
      </c>
      <c r="F53" s="257">
        <v>43646</v>
      </c>
      <c r="G53" s="238"/>
      <c r="H53" s="239"/>
      <c r="I53" s="239"/>
      <c r="J53" s="239"/>
      <c r="K53" s="239"/>
      <c r="L53" s="239"/>
      <c r="M53" s="338">
        <f t="shared" si="3"/>
        <v>7.5384615384615383E-2</v>
      </c>
      <c r="N53" s="345" t="s">
        <v>326</v>
      </c>
      <c r="O53" s="58"/>
      <c r="P53" s="344" t="s">
        <v>339</v>
      </c>
      <c r="Q53" s="238"/>
      <c r="R53" s="121"/>
      <c r="S53" s="121"/>
      <c r="T53" s="121"/>
      <c r="U53" s="121"/>
      <c r="V53" s="336" t="s">
        <v>313</v>
      </c>
      <c r="W53" s="121"/>
      <c r="X53" s="121"/>
      <c r="Y53" s="121"/>
      <c r="Z53" s="121"/>
      <c r="AA53" s="347"/>
    </row>
    <row r="54" spans="1:27" s="15" customFormat="1" ht="89.25" x14ac:dyDescent="0.25">
      <c r="A54" s="344" t="s">
        <v>340</v>
      </c>
      <c r="B54" s="98"/>
      <c r="C54" s="336" t="s">
        <v>300</v>
      </c>
      <c r="D54" s="336" t="s">
        <v>314</v>
      </c>
      <c r="E54" s="257">
        <v>43466</v>
      </c>
      <c r="F54" s="257">
        <v>43830</v>
      </c>
      <c r="G54" s="238"/>
      <c r="H54" s="239"/>
      <c r="I54" s="239"/>
      <c r="J54" s="239"/>
      <c r="K54" s="239"/>
      <c r="L54" s="239"/>
      <c r="M54" s="338">
        <f t="shared" si="3"/>
        <v>7.5384615384615383E-2</v>
      </c>
      <c r="N54" s="345" t="s">
        <v>324</v>
      </c>
      <c r="O54" s="58"/>
      <c r="P54" s="344" t="s">
        <v>340</v>
      </c>
      <c r="Q54" s="238"/>
      <c r="R54" s="121"/>
      <c r="S54" s="121"/>
      <c r="T54" s="121"/>
      <c r="U54" s="121"/>
      <c r="V54" s="336" t="s">
        <v>314</v>
      </c>
      <c r="W54" s="121"/>
      <c r="X54" s="121"/>
      <c r="Y54" s="121"/>
      <c r="Z54" s="121"/>
      <c r="AA54" s="347"/>
    </row>
    <row r="55" spans="1:27" s="15" customFormat="1" ht="38.25" x14ac:dyDescent="0.25">
      <c r="A55" s="344" t="s">
        <v>341</v>
      </c>
      <c r="B55" s="98"/>
      <c r="C55" s="336" t="s">
        <v>301</v>
      </c>
      <c r="D55" s="336" t="s">
        <v>315</v>
      </c>
      <c r="E55" s="257">
        <v>43466</v>
      </c>
      <c r="F55" s="257">
        <v>43830</v>
      </c>
      <c r="G55" s="238"/>
      <c r="H55" s="239"/>
      <c r="I55" s="239"/>
      <c r="J55" s="239"/>
      <c r="K55" s="239"/>
      <c r="L55" s="239"/>
      <c r="M55" s="338">
        <f t="shared" si="3"/>
        <v>7.5384615384615383E-2</v>
      </c>
      <c r="N55" s="345" t="s">
        <v>324</v>
      </c>
      <c r="O55" s="58"/>
      <c r="P55" s="344" t="s">
        <v>341</v>
      </c>
      <c r="Q55" s="238"/>
      <c r="R55" s="121"/>
      <c r="S55" s="121"/>
      <c r="T55" s="121"/>
      <c r="U55" s="121"/>
      <c r="V55" s="336" t="s">
        <v>315</v>
      </c>
      <c r="W55" s="121"/>
      <c r="X55" s="121"/>
      <c r="Y55" s="121"/>
      <c r="Z55" s="121"/>
      <c r="AA55" s="347"/>
    </row>
    <row r="56" spans="1:27" s="15" customFormat="1" ht="89.25" x14ac:dyDescent="0.25">
      <c r="A56" s="344" t="s">
        <v>342</v>
      </c>
      <c r="B56" s="98"/>
      <c r="C56" s="336" t="s">
        <v>302</v>
      </c>
      <c r="D56" s="336" t="s">
        <v>316</v>
      </c>
      <c r="E56" s="257">
        <v>43466</v>
      </c>
      <c r="F56" s="257">
        <v>43830</v>
      </c>
      <c r="G56" s="238" t="s">
        <v>333</v>
      </c>
      <c r="H56" s="238" t="s">
        <v>334</v>
      </c>
      <c r="I56" s="337">
        <v>0.3</v>
      </c>
      <c r="J56" s="337">
        <v>0.3</v>
      </c>
      <c r="K56" s="337">
        <v>0.3</v>
      </c>
      <c r="L56" s="337">
        <v>0.3</v>
      </c>
      <c r="M56" s="338">
        <f t="shared" si="3"/>
        <v>7.5384615384615383E-2</v>
      </c>
      <c r="N56" s="345" t="s">
        <v>327</v>
      </c>
      <c r="O56" s="58"/>
      <c r="P56" s="344" t="s">
        <v>342</v>
      </c>
      <c r="Q56" s="238" t="s">
        <v>333</v>
      </c>
      <c r="R56" s="121"/>
      <c r="S56" s="121"/>
      <c r="T56" s="121"/>
      <c r="U56" s="121"/>
      <c r="V56" s="336" t="s">
        <v>316</v>
      </c>
      <c r="W56" s="121"/>
      <c r="X56" s="121"/>
      <c r="Y56" s="121"/>
      <c r="Z56" s="121"/>
      <c r="AA56" s="347"/>
    </row>
    <row r="57" spans="1:27" s="15" customFormat="1" ht="63.75" x14ac:dyDescent="0.25">
      <c r="A57" s="344" t="s">
        <v>343</v>
      </c>
      <c r="B57" s="98"/>
      <c r="C57" s="336" t="s">
        <v>303</v>
      </c>
      <c r="D57" s="336" t="s">
        <v>317</v>
      </c>
      <c r="E57" s="257">
        <v>43466</v>
      </c>
      <c r="F57" s="257">
        <v>43830</v>
      </c>
      <c r="G57" s="238"/>
      <c r="H57" s="238"/>
      <c r="I57" s="239"/>
      <c r="J57" s="239"/>
      <c r="K57" s="239"/>
      <c r="L57" s="239"/>
      <c r="M57" s="338">
        <f t="shared" si="3"/>
        <v>7.5384615384615383E-2</v>
      </c>
      <c r="N57" s="345" t="s">
        <v>328</v>
      </c>
      <c r="O57" s="58"/>
      <c r="P57" s="344" t="s">
        <v>343</v>
      </c>
      <c r="Q57" s="238"/>
      <c r="R57" s="121"/>
      <c r="S57" s="121"/>
      <c r="T57" s="121"/>
      <c r="U57" s="121"/>
      <c r="V57" s="336" t="s">
        <v>317</v>
      </c>
      <c r="W57" s="121"/>
      <c r="X57" s="121"/>
      <c r="Y57" s="121"/>
      <c r="Z57" s="121"/>
      <c r="AA57" s="347"/>
    </row>
    <row r="58" spans="1:27" s="15" customFormat="1" ht="76.5" x14ac:dyDescent="0.25">
      <c r="A58" s="344" t="s">
        <v>344</v>
      </c>
      <c r="B58" s="98"/>
      <c r="C58" s="336" t="s">
        <v>304</v>
      </c>
      <c r="D58" s="336" t="s">
        <v>318</v>
      </c>
      <c r="E58" s="257">
        <v>43466</v>
      </c>
      <c r="F58" s="257">
        <v>43830</v>
      </c>
      <c r="G58" s="238"/>
      <c r="H58" s="238"/>
      <c r="I58" s="239"/>
      <c r="J58" s="239"/>
      <c r="K58" s="239"/>
      <c r="L58" s="239"/>
      <c r="M58" s="338">
        <f t="shared" si="3"/>
        <v>7.5384615384615383E-2</v>
      </c>
      <c r="N58" s="345" t="s">
        <v>329</v>
      </c>
      <c r="O58" s="58"/>
      <c r="P58" s="344" t="s">
        <v>344</v>
      </c>
      <c r="Q58" s="238"/>
      <c r="R58" s="121"/>
      <c r="S58" s="121"/>
      <c r="T58" s="121"/>
      <c r="U58" s="121"/>
      <c r="V58" s="336" t="s">
        <v>318</v>
      </c>
      <c r="W58" s="121"/>
      <c r="X58" s="121"/>
      <c r="Y58" s="121"/>
      <c r="Z58" s="121"/>
      <c r="AA58" s="347"/>
    </row>
    <row r="59" spans="1:27" s="15" customFormat="1" ht="86.25" customHeight="1" x14ac:dyDescent="0.25">
      <c r="A59" s="344" t="s">
        <v>345</v>
      </c>
      <c r="B59" s="98"/>
      <c r="C59" s="336" t="s">
        <v>305</v>
      </c>
      <c r="D59" s="336" t="s">
        <v>319</v>
      </c>
      <c r="E59" s="257">
        <v>43466</v>
      </c>
      <c r="F59" s="257">
        <v>43830</v>
      </c>
      <c r="G59" s="238"/>
      <c r="H59" s="238"/>
      <c r="I59" s="239"/>
      <c r="J59" s="239"/>
      <c r="K59" s="239"/>
      <c r="L59" s="239"/>
      <c r="M59" s="338">
        <f t="shared" si="3"/>
        <v>7.5384615384615383E-2</v>
      </c>
      <c r="N59" s="345" t="s">
        <v>329</v>
      </c>
      <c r="O59" s="58"/>
      <c r="P59" s="344" t="s">
        <v>345</v>
      </c>
      <c r="Q59" s="238"/>
      <c r="R59" s="121"/>
      <c r="S59" s="121"/>
      <c r="T59" s="121"/>
      <c r="U59" s="121"/>
      <c r="V59" s="336" t="s">
        <v>319</v>
      </c>
      <c r="W59" s="121"/>
      <c r="X59" s="121"/>
      <c r="Y59" s="121"/>
      <c r="Z59" s="121"/>
      <c r="AA59" s="347"/>
    </row>
    <row r="60" spans="1:27" s="15" customFormat="1" ht="38.25" x14ac:dyDescent="0.25">
      <c r="A60" s="344" t="s">
        <v>346</v>
      </c>
      <c r="B60" s="98"/>
      <c r="C60" s="336" t="s">
        <v>306</v>
      </c>
      <c r="D60" s="336" t="s">
        <v>320</v>
      </c>
      <c r="E60" s="257">
        <v>43466</v>
      </c>
      <c r="F60" s="257">
        <v>43554</v>
      </c>
      <c r="G60" s="238"/>
      <c r="H60" s="238"/>
      <c r="I60" s="239"/>
      <c r="J60" s="239"/>
      <c r="K60" s="239"/>
      <c r="L60" s="239"/>
      <c r="M60" s="338">
        <f t="shared" si="3"/>
        <v>7.5384615384615383E-2</v>
      </c>
      <c r="N60" s="345" t="s">
        <v>330</v>
      </c>
      <c r="O60" s="58"/>
      <c r="P60" s="344" t="s">
        <v>346</v>
      </c>
      <c r="Q60" s="238"/>
      <c r="R60" s="121"/>
      <c r="S60" s="121"/>
      <c r="T60" s="121"/>
      <c r="U60" s="121"/>
      <c r="V60" s="336" t="s">
        <v>320</v>
      </c>
      <c r="W60" s="121"/>
      <c r="X60" s="121"/>
      <c r="Y60" s="121"/>
      <c r="Z60" s="121"/>
      <c r="AA60" s="347"/>
    </row>
    <row r="61" spans="1:27" s="15" customFormat="1" ht="74.25" customHeight="1" x14ac:dyDescent="0.25">
      <c r="A61" s="344" t="s">
        <v>347</v>
      </c>
      <c r="B61" s="98"/>
      <c r="C61" s="336" t="s">
        <v>307</v>
      </c>
      <c r="D61" s="336" t="s">
        <v>321</v>
      </c>
      <c r="E61" s="257">
        <v>43466</v>
      </c>
      <c r="F61" s="257">
        <v>43830</v>
      </c>
      <c r="G61" s="238"/>
      <c r="H61" s="238"/>
      <c r="I61" s="239"/>
      <c r="J61" s="239"/>
      <c r="K61" s="239"/>
      <c r="L61" s="239"/>
      <c r="M61" s="338">
        <f t="shared" si="3"/>
        <v>7.5384615384615383E-2</v>
      </c>
      <c r="N61" s="345" t="s">
        <v>330</v>
      </c>
      <c r="O61" s="58"/>
      <c r="P61" s="344" t="s">
        <v>347</v>
      </c>
      <c r="Q61" s="238"/>
      <c r="R61" s="121"/>
      <c r="S61" s="121"/>
      <c r="T61" s="121"/>
      <c r="U61" s="121"/>
      <c r="V61" s="336" t="s">
        <v>321</v>
      </c>
      <c r="W61" s="121"/>
      <c r="X61" s="121"/>
      <c r="Y61" s="121"/>
      <c r="Z61" s="121"/>
      <c r="AA61" s="347"/>
    </row>
    <row r="62" spans="1:27" s="15" customFormat="1" ht="26.25" thickBot="1" x14ac:dyDescent="0.3">
      <c r="A62" s="349" t="s">
        <v>348</v>
      </c>
      <c r="B62" s="76"/>
      <c r="C62" s="350" t="s">
        <v>308</v>
      </c>
      <c r="D62" s="351" t="s">
        <v>322</v>
      </c>
      <c r="E62" s="352">
        <v>43466</v>
      </c>
      <c r="F62" s="352">
        <v>43830</v>
      </c>
      <c r="G62" s="353"/>
      <c r="H62" s="353"/>
      <c r="I62" s="354"/>
      <c r="J62" s="354"/>
      <c r="K62" s="354"/>
      <c r="L62" s="354"/>
      <c r="M62" s="355">
        <v>0.02</v>
      </c>
      <c r="N62" s="356" t="s">
        <v>328</v>
      </c>
      <c r="O62" s="58"/>
      <c r="P62" s="349" t="s">
        <v>348</v>
      </c>
      <c r="Q62" s="353"/>
      <c r="R62" s="97"/>
      <c r="S62" s="97"/>
      <c r="T62" s="97"/>
      <c r="U62" s="97"/>
      <c r="V62" s="351" t="s">
        <v>322</v>
      </c>
      <c r="W62" s="97"/>
      <c r="X62" s="97"/>
      <c r="Y62" s="97"/>
      <c r="Z62" s="97"/>
      <c r="AA62" s="358"/>
    </row>
    <row r="63" spans="1:27" s="14" customFormat="1" ht="38.25" x14ac:dyDescent="0.2">
      <c r="A63" s="359" t="s">
        <v>378</v>
      </c>
      <c r="B63" s="32" t="s">
        <v>389</v>
      </c>
      <c r="C63" s="362" t="s">
        <v>350</v>
      </c>
      <c r="D63" s="362" t="s">
        <v>361</v>
      </c>
      <c r="E63" s="363">
        <v>43466</v>
      </c>
      <c r="F63" s="363">
        <v>43830</v>
      </c>
      <c r="G63" s="244" t="s">
        <v>375</v>
      </c>
      <c r="H63" s="32" t="s">
        <v>376</v>
      </c>
      <c r="I63" s="364">
        <v>0.8</v>
      </c>
      <c r="J63" s="364">
        <v>0.8</v>
      </c>
      <c r="K63" s="364">
        <v>0.8</v>
      </c>
      <c r="L63" s="364">
        <v>0.8</v>
      </c>
      <c r="M63" s="365">
        <f>(98/10)/100</f>
        <v>9.8000000000000004E-2</v>
      </c>
      <c r="N63" s="366" t="s">
        <v>371</v>
      </c>
      <c r="O63" s="253"/>
      <c r="P63" s="359" t="s">
        <v>378</v>
      </c>
      <c r="Q63" s="244" t="s">
        <v>375</v>
      </c>
      <c r="R63" s="375"/>
      <c r="S63" s="375"/>
      <c r="T63" s="375"/>
      <c r="U63" s="375"/>
      <c r="V63" s="362" t="s">
        <v>361</v>
      </c>
      <c r="W63" s="375"/>
      <c r="X63" s="375"/>
      <c r="Y63" s="375"/>
      <c r="Z63" s="375"/>
      <c r="AA63" s="376"/>
    </row>
    <row r="64" spans="1:27" s="14" customFormat="1" ht="114.75" x14ac:dyDescent="0.2">
      <c r="A64" s="360" t="s">
        <v>379</v>
      </c>
      <c r="B64" s="25"/>
      <c r="C64" s="321" t="s">
        <v>351</v>
      </c>
      <c r="D64" s="321" t="s">
        <v>362</v>
      </c>
      <c r="E64" s="367">
        <v>43466</v>
      </c>
      <c r="F64" s="367">
        <v>43554</v>
      </c>
      <c r="G64" s="248"/>
      <c r="H64" s="25"/>
      <c r="I64" s="25"/>
      <c r="J64" s="25"/>
      <c r="K64" s="25"/>
      <c r="L64" s="25"/>
      <c r="M64" s="368">
        <f t="shared" ref="M64:M72" si="4">(98/10)/100</f>
        <v>9.8000000000000004E-2</v>
      </c>
      <c r="N64" s="369" t="s">
        <v>372</v>
      </c>
      <c r="O64" s="311"/>
      <c r="P64" s="360" t="s">
        <v>379</v>
      </c>
      <c r="Q64" s="248"/>
      <c r="R64" s="377"/>
      <c r="S64" s="377"/>
      <c r="T64" s="377"/>
      <c r="U64" s="377"/>
      <c r="V64" s="321" t="s">
        <v>362</v>
      </c>
      <c r="W64" s="377"/>
      <c r="X64" s="377"/>
      <c r="Y64" s="377"/>
      <c r="Z64" s="377"/>
      <c r="AA64" s="378"/>
    </row>
    <row r="65" spans="1:27" s="14" customFormat="1" ht="38.25" x14ac:dyDescent="0.2">
      <c r="A65" s="360" t="s">
        <v>380</v>
      </c>
      <c r="B65" s="25"/>
      <c r="C65" s="321" t="s">
        <v>352</v>
      </c>
      <c r="D65" s="321" t="s">
        <v>352</v>
      </c>
      <c r="E65" s="367">
        <v>43466</v>
      </c>
      <c r="F65" s="367">
        <v>43738</v>
      </c>
      <c r="G65" s="248"/>
      <c r="H65" s="25"/>
      <c r="I65" s="25"/>
      <c r="J65" s="25"/>
      <c r="K65" s="25"/>
      <c r="L65" s="25"/>
      <c r="M65" s="368">
        <f t="shared" si="4"/>
        <v>9.8000000000000004E-2</v>
      </c>
      <c r="N65" s="369" t="s">
        <v>373</v>
      </c>
      <c r="O65" s="311"/>
      <c r="P65" s="360" t="s">
        <v>380</v>
      </c>
      <c r="Q65" s="248"/>
      <c r="R65" s="377"/>
      <c r="S65" s="377"/>
      <c r="T65" s="377"/>
      <c r="U65" s="377"/>
      <c r="V65" s="321" t="s">
        <v>352</v>
      </c>
      <c r="W65" s="377"/>
      <c r="X65" s="377"/>
      <c r="Y65" s="377"/>
      <c r="Z65" s="377"/>
      <c r="AA65" s="378"/>
    </row>
    <row r="66" spans="1:27" s="14" customFormat="1" ht="38.25" x14ac:dyDescent="0.2">
      <c r="A66" s="360" t="s">
        <v>381</v>
      </c>
      <c r="B66" s="25"/>
      <c r="C66" s="321" t="s">
        <v>353</v>
      </c>
      <c r="D66" s="321" t="s">
        <v>363</v>
      </c>
      <c r="E66" s="367">
        <v>43466</v>
      </c>
      <c r="F66" s="367">
        <v>43830</v>
      </c>
      <c r="G66" s="248"/>
      <c r="H66" s="25"/>
      <c r="I66" s="25"/>
      <c r="J66" s="25"/>
      <c r="K66" s="25"/>
      <c r="L66" s="25"/>
      <c r="M66" s="368">
        <f t="shared" si="4"/>
        <v>9.8000000000000004E-2</v>
      </c>
      <c r="N66" s="369" t="s">
        <v>372</v>
      </c>
      <c r="O66" s="253"/>
      <c r="P66" s="360" t="s">
        <v>381</v>
      </c>
      <c r="Q66" s="248"/>
      <c r="R66" s="377"/>
      <c r="S66" s="377"/>
      <c r="T66" s="377"/>
      <c r="U66" s="377"/>
      <c r="V66" s="321" t="s">
        <v>363</v>
      </c>
      <c r="W66" s="377"/>
      <c r="X66" s="377"/>
      <c r="Y66" s="377"/>
      <c r="Z66" s="377"/>
      <c r="AA66" s="378"/>
    </row>
    <row r="67" spans="1:27" s="14" customFormat="1" ht="51" x14ac:dyDescent="0.2">
      <c r="A67" s="360" t="s">
        <v>382</v>
      </c>
      <c r="B67" s="25"/>
      <c r="C67" s="321" t="s">
        <v>354</v>
      </c>
      <c r="D67" s="321" t="s">
        <v>364</v>
      </c>
      <c r="E67" s="367">
        <v>43466</v>
      </c>
      <c r="F67" s="367">
        <v>43830</v>
      </c>
      <c r="G67" s="248"/>
      <c r="H67" s="25"/>
      <c r="I67" s="25"/>
      <c r="J67" s="25"/>
      <c r="K67" s="25"/>
      <c r="L67" s="25"/>
      <c r="M67" s="368">
        <f t="shared" si="4"/>
        <v>9.8000000000000004E-2</v>
      </c>
      <c r="N67" s="369" t="s">
        <v>374</v>
      </c>
      <c r="O67" s="253"/>
      <c r="P67" s="360" t="s">
        <v>382</v>
      </c>
      <c r="Q67" s="248"/>
      <c r="R67" s="377"/>
      <c r="S67" s="377"/>
      <c r="T67" s="377"/>
      <c r="U67" s="377"/>
      <c r="V67" s="321" t="s">
        <v>364</v>
      </c>
      <c r="W67" s="377"/>
      <c r="X67" s="377"/>
      <c r="Y67" s="377"/>
      <c r="Z67" s="377"/>
      <c r="AA67" s="378"/>
    </row>
    <row r="68" spans="1:27" s="14" customFormat="1" ht="76.5" x14ac:dyDescent="0.2">
      <c r="A68" s="360" t="s">
        <v>383</v>
      </c>
      <c r="B68" s="25"/>
      <c r="C68" s="321" t="s">
        <v>355</v>
      </c>
      <c r="D68" s="321" t="s">
        <v>365</v>
      </c>
      <c r="E68" s="367">
        <v>43466</v>
      </c>
      <c r="F68" s="367">
        <v>43830</v>
      </c>
      <c r="G68" s="248"/>
      <c r="H68" s="25"/>
      <c r="I68" s="25"/>
      <c r="J68" s="25"/>
      <c r="K68" s="25"/>
      <c r="L68" s="25"/>
      <c r="M68" s="368">
        <f t="shared" si="4"/>
        <v>9.8000000000000004E-2</v>
      </c>
      <c r="N68" s="369" t="s">
        <v>373</v>
      </c>
      <c r="O68" s="253"/>
      <c r="P68" s="360" t="s">
        <v>383</v>
      </c>
      <c r="Q68" s="248"/>
      <c r="R68" s="377"/>
      <c r="S68" s="377"/>
      <c r="T68" s="377"/>
      <c r="U68" s="377"/>
      <c r="V68" s="321" t="s">
        <v>365</v>
      </c>
      <c r="W68" s="377"/>
      <c r="X68" s="377"/>
      <c r="Y68" s="377"/>
      <c r="Z68" s="377"/>
      <c r="AA68" s="378"/>
    </row>
    <row r="69" spans="1:27" s="14" customFormat="1" ht="38.25" x14ac:dyDescent="0.2">
      <c r="A69" s="360" t="s">
        <v>384</v>
      </c>
      <c r="B69" s="25"/>
      <c r="C69" s="321" t="s">
        <v>356</v>
      </c>
      <c r="D69" s="321" t="s">
        <v>366</v>
      </c>
      <c r="E69" s="367">
        <v>43466</v>
      </c>
      <c r="F69" s="367">
        <v>43738</v>
      </c>
      <c r="G69" s="46" t="s">
        <v>377</v>
      </c>
      <c r="H69" s="25"/>
      <c r="I69" s="25"/>
      <c r="J69" s="25"/>
      <c r="K69" s="25"/>
      <c r="L69" s="25"/>
      <c r="M69" s="368">
        <f t="shared" si="4"/>
        <v>9.8000000000000004E-2</v>
      </c>
      <c r="N69" s="369" t="s">
        <v>372</v>
      </c>
      <c r="O69" s="253"/>
      <c r="P69" s="360" t="s">
        <v>384</v>
      </c>
      <c r="Q69" s="25" t="s">
        <v>377</v>
      </c>
      <c r="R69" s="377"/>
      <c r="S69" s="377"/>
      <c r="T69" s="377"/>
      <c r="U69" s="377"/>
      <c r="V69" s="321" t="s">
        <v>366</v>
      </c>
      <c r="W69" s="377"/>
      <c r="X69" s="377"/>
      <c r="Y69" s="377"/>
      <c r="Z69" s="377"/>
      <c r="AA69" s="378"/>
    </row>
    <row r="70" spans="1:27" s="14" customFormat="1" ht="25.5" x14ac:dyDescent="0.2">
      <c r="A70" s="360" t="s">
        <v>385</v>
      </c>
      <c r="B70" s="25"/>
      <c r="C70" s="321" t="s">
        <v>357</v>
      </c>
      <c r="D70" s="321" t="s">
        <v>367</v>
      </c>
      <c r="E70" s="367">
        <v>43466</v>
      </c>
      <c r="F70" s="367">
        <v>43585</v>
      </c>
      <c r="G70" s="370"/>
      <c r="H70" s="249" t="s">
        <v>377</v>
      </c>
      <c r="I70" s="249">
        <v>20</v>
      </c>
      <c r="J70" s="249">
        <v>20</v>
      </c>
      <c r="K70" s="249">
        <v>20</v>
      </c>
      <c r="L70" s="249">
        <v>20</v>
      </c>
      <c r="M70" s="368">
        <f t="shared" si="4"/>
        <v>9.8000000000000004E-2</v>
      </c>
      <c r="N70" s="369" t="s">
        <v>373</v>
      </c>
      <c r="O70" s="253"/>
      <c r="P70" s="360" t="s">
        <v>385</v>
      </c>
      <c r="Q70" s="25"/>
      <c r="R70" s="377"/>
      <c r="S70" s="377"/>
      <c r="T70" s="377"/>
      <c r="U70" s="377"/>
      <c r="V70" s="321" t="s">
        <v>367</v>
      </c>
      <c r="W70" s="377"/>
      <c r="X70" s="377"/>
      <c r="Y70" s="377"/>
      <c r="Z70" s="377"/>
      <c r="AA70" s="378"/>
    </row>
    <row r="71" spans="1:27" s="14" customFormat="1" ht="15" customHeight="1" x14ac:dyDescent="0.2">
      <c r="A71" s="360" t="s">
        <v>386</v>
      </c>
      <c r="B71" s="25"/>
      <c r="C71" s="321" t="s">
        <v>358</v>
      </c>
      <c r="D71" s="321" t="s">
        <v>368</v>
      </c>
      <c r="E71" s="367">
        <v>43647</v>
      </c>
      <c r="F71" s="367">
        <v>43830</v>
      </c>
      <c r="G71" s="370"/>
      <c r="H71" s="249"/>
      <c r="I71" s="249"/>
      <c r="J71" s="249"/>
      <c r="K71" s="249"/>
      <c r="L71" s="249"/>
      <c r="M71" s="368">
        <f t="shared" si="4"/>
        <v>9.8000000000000004E-2</v>
      </c>
      <c r="N71" s="369" t="s">
        <v>372</v>
      </c>
      <c r="O71" s="253"/>
      <c r="P71" s="360" t="s">
        <v>386</v>
      </c>
      <c r="Q71" s="25"/>
      <c r="R71" s="377"/>
      <c r="S71" s="377"/>
      <c r="T71" s="377"/>
      <c r="U71" s="377"/>
      <c r="V71" s="321" t="s">
        <v>368</v>
      </c>
      <c r="W71" s="377"/>
      <c r="X71" s="377"/>
      <c r="Y71" s="377"/>
      <c r="Z71" s="377"/>
      <c r="AA71" s="378"/>
    </row>
    <row r="72" spans="1:27" s="14" customFormat="1" ht="63.75" x14ac:dyDescent="0.2">
      <c r="A72" s="360" t="s">
        <v>387</v>
      </c>
      <c r="B72" s="25"/>
      <c r="C72" s="321" t="s">
        <v>359</v>
      </c>
      <c r="D72" s="321" t="s">
        <v>369</v>
      </c>
      <c r="E72" s="367">
        <v>43466</v>
      </c>
      <c r="F72" s="367">
        <v>43830</v>
      </c>
      <c r="G72" s="370"/>
      <c r="H72" s="249"/>
      <c r="I72" s="249"/>
      <c r="J72" s="249"/>
      <c r="K72" s="249"/>
      <c r="L72" s="249"/>
      <c r="M72" s="368">
        <f t="shared" si="4"/>
        <v>9.8000000000000004E-2</v>
      </c>
      <c r="N72" s="369" t="s">
        <v>372</v>
      </c>
      <c r="O72" s="253"/>
      <c r="P72" s="360" t="s">
        <v>387</v>
      </c>
      <c r="Q72" s="25"/>
      <c r="R72" s="377"/>
      <c r="S72" s="377"/>
      <c r="T72" s="377"/>
      <c r="U72" s="377"/>
      <c r="V72" s="321" t="s">
        <v>369</v>
      </c>
      <c r="W72" s="377"/>
      <c r="X72" s="377"/>
      <c r="Y72" s="377"/>
      <c r="Z72" s="377"/>
      <c r="AA72" s="378"/>
    </row>
    <row r="73" spans="1:27" s="14" customFormat="1" ht="39" thickBot="1" x14ac:dyDescent="0.25">
      <c r="A73" s="361" t="s">
        <v>388</v>
      </c>
      <c r="B73" s="36"/>
      <c r="C73" s="322" t="s">
        <v>360</v>
      </c>
      <c r="D73" s="322" t="s">
        <v>370</v>
      </c>
      <c r="E73" s="371">
        <v>43466</v>
      </c>
      <c r="F73" s="371">
        <v>43830</v>
      </c>
      <c r="G73" s="372"/>
      <c r="H73" s="327"/>
      <c r="I73" s="327"/>
      <c r="J73" s="327"/>
      <c r="K73" s="327"/>
      <c r="L73" s="327"/>
      <c r="M73" s="373">
        <v>0.02</v>
      </c>
      <c r="N73" s="374" t="s">
        <v>371</v>
      </c>
      <c r="O73" s="253"/>
      <c r="P73" s="361" t="s">
        <v>388</v>
      </c>
      <c r="Q73" s="36"/>
      <c r="R73" s="379"/>
      <c r="S73" s="379"/>
      <c r="T73" s="379"/>
      <c r="U73" s="379"/>
      <c r="V73" s="322" t="s">
        <v>370</v>
      </c>
      <c r="W73" s="379"/>
      <c r="X73" s="379"/>
      <c r="Y73" s="379"/>
      <c r="Z73" s="379"/>
      <c r="AA73" s="380"/>
    </row>
  </sheetData>
  <mergeCells count="81">
    <mergeCell ref="B63:B73"/>
    <mergeCell ref="G69:G73"/>
    <mergeCell ref="Q63:Q68"/>
    <mergeCell ref="Q69:Q73"/>
    <mergeCell ref="J63:J69"/>
    <mergeCell ref="K63:K69"/>
    <mergeCell ref="L63:L69"/>
    <mergeCell ref="I70:I73"/>
    <mergeCell ref="J70:J73"/>
    <mergeCell ref="K70:K73"/>
    <mergeCell ref="L70:L73"/>
    <mergeCell ref="H70:H73"/>
    <mergeCell ref="B49:B62"/>
    <mergeCell ref="Q49:Q55"/>
    <mergeCell ref="Q56:Q62"/>
    <mergeCell ref="J49:J55"/>
    <mergeCell ref="K49:K55"/>
    <mergeCell ref="L49:L55"/>
    <mergeCell ref="I56:I62"/>
    <mergeCell ref="J56:J62"/>
    <mergeCell ref="K56:K62"/>
    <mergeCell ref="L56:L62"/>
    <mergeCell ref="G49:G55"/>
    <mergeCell ref="H56:H62"/>
    <mergeCell ref="I49:I55"/>
    <mergeCell ref="H49:H55"/>
    <mergeCell ref="G56:G62"/>
    <mergeCell ref="G63:G68"/>
    <mergeCell ref="H63:H69"/>
    <mergeCell ref="I63:I69"/>
    <mergeCell ref="Q41:Q48"/>
    <mergeCell ref="G41:G48"/>
    <mergeCell ref="J41:J48"/>
    <mergeCell ref="K41:K48"/>
    <mergeCell ref="L41:L48"/>
    <mergeCell ref="B26:B40"/>
    <mergeCell ref="H41:H48"/>
    <mergeCell ref="I41:I48"/>
    <mergeCell ref="B41:B48"/>
    <mergeCell ref="K22:K25"/>
    <mergeCell ref="L22:L25"/>
    <mergeCell ref="Q12:Q17"/>
    <mergeCell ref="Q18:Q21"/>
    <mergeCell ref="Q22:Q25"/>
    <mergeCell ref="I12:I17"/>
    <mergeCell ref="I18:I21"/>
    <mergeCell ref="I22:I25"/>
    <mergeCell ref="J12:J17"/>
    <mergeCell ref="K12:K17"/>
    <mergeCell ref="L12:L17"/>
    <mergeCell ref="J18:J21"/>
    <mergeCell ref="K18:K21"/>
    <mergeCell ref="L18:L21"/>
    <mergeCell ref="J22:J25"/>
    <mergeCell ref="G22:G25"/>
    <mergeCell ref="G18:G21"/>
    <mergeCell ref="G12:G17"/>
    <mergeCell ref="H12:H17"/>
    <mergeCell ref="H18:H21"/>
    <mergeCell ref="H22:H25"/>
    <mergeCell ref="B12:B25"/>
    <mergeCell ref="P10:P11"/>
    <mergeCell ref="Q10:U10"/>
    <mergeCell ref="V10:Z10"/>
    <mergeCell ref="AA10:AA11"/>
    <mergeCell ref="A7:C7"/>
    <mergeCell ref="D7:N7"/>
    <mergeCell ref="A8:C8"/>
    <mergeCell ref="E8:F8"/>
    <mergeCell ref="G8:H8"/>
    <mergeCell ref="A10:A11"/>
    <mergeCell ref="C10:D10"/>
    <mergeCell ref="E10:F10"/>
    <mergeCell ref="G10:M10"/>
    <mergeCell ref="N10:N11"/>
    <mergeCell ref="A1:C5"/>
    <mergeCell ref="D1:K5"/>
    <mergeCell ref="L1:N5"/>
    <mergeCell ref="P1:Q5"/>
    <mergeCell ref="R1:Z5"/>
    <mergeCell ref="AA1:AA5"/>
  </mergeCells>
  <pageMargins left="0.25" right="0.25" top="1.4791666666666667" bottom="0.75" header="0.3" footer="0.3"/>
  <pageSetup paperSize="3" orientation="landscape" verticalDpi="0" r:id="rId1"/>
  <headerFooter>
    <oddHeader>&amp;L
&amp;G&amp;C&amp;"Arial,Negrita"
PLAN DE ACCIÓN 2019&amp;R&amp;G</oddHeader>
    <oddFooter>&amp;C&amp;G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18CB5-3D20-4CC0-92BF-C3F06CACD8F2}">
  <sheetPr>
    <tabColor rgb="FF0070C0"/>
  </sheetPr>
  <dimension ref="A1:AA20"/>
  <sheetViews>
    <sheetView view="pageBreakPreview" zoomScale="70" zoomScaleNormal="60" zoomScaleSheetLayoutView="70" zoomScalePageLayoutView="60" workbookViewId="0">
      <pane ySplit="11" topLeftCell="A12" activePane="bottomLeft" state="frozen"/>
      <selection pane="bottomLeft" activeCell="D17" sqref="A1:XFD1048576"/>
    </sheetView>
  </sheetViews>
  <sheetFormatPr baseColWidth="10" defaultColWidth="11.42578125" defaultRowHeight="12" x14ac:dyDescent="0.2"/>
  <cols>
    <col min="1" max="1" width="4.85546875" style="8" customWidth="1"/>
    <col min="2" max="2" width="16.140625" style="4" customWidth="1"/>
    <col min="3" max="3" width="24.7109375" style="4" customWidth="1"/>
    <col min="4" max="4" width="34.5703125" style="4" customWidth="1"/>
    <col min="5" max="5" width="10.5703125" style="4" customWidth="1"/>
    <col min="6" max="6" width="12.7109375" style="4" customWidth="1"/>
    <col min="7" max="7" width="23.42578125" style="8" customWidth="1"/>
    <col min="8" max="8" width="24.140625" style="8" customWidth="1"/>
    <col min="9" max="12" width="8.7109375" style="8" customWidth="1"/>
    <col min="13" max="13" width="6.5703125" style="8" customWidth="1"/>
    <col min="14" max="14" width="17.28515625" style="4" customWidth="1"/>
    <col min="15" max="15" width="5.28515625" style="66" customWidth="1"/>
    <col min="16" max="16" width="8.28515625" style="66" customWidth="1"/>
    <col min="17" max="17" width="29.7109375" style="4" customWidth="1"/>
    <col min="18" max="21" width="10" style="4" customWidth="1"/>
    <col min="22" max="22" width="40" style="4" customWidth="1"/>
    <col min="23" max="26" width="10" style="4" customWidth="1"/>
    <col min="27" max="27" width="33.140625" style="4" customWidth="1"/>
    <col min="28" max="16384" width="11.42578125" style="4"/>
  </cols>
  <sheetData>
    <row r="1" spans="1:27" ht="15" customHeight="1" x14ac:dyDescent="0.2">
      <c r="A1" s="147"/>
      <c r="B1" s="147"/>
      <c r="C1" s="147"/>
      <c r="D1" s="88" t="s">
        <v>0</v>
      </c>
      <c r="E1" s="88"/>
      <c r="F1" s="88"/>
      <c r="G1" s="88"/>
      <c r="H1" s="88"/>
      <c r="I1" s="88"/>
      <c r="J1" s="88"/>
      <c r="K1" s="88"/>
      <c r="L1" s="87"/>
      <c r="M1" s="87"/>
      <c r="N1" s="87"/>
      <c r="O1" s="65"/>
      <c r="P1" s="147"/>
      <c r="Q1" s="147"/>
      <c r="R1" s="88" t="s">
        <v>45</v>
      </c>
      <c r="S1" s="88"/>
      <c r="T1" s="88"/>
      <c r="U1" s="88"/>
      <c r="V1" s="88"/>
      <c r="W1" s="88"/>
      <c r="X1" s="88"/>
      <c r="Y1" s="88"/>
      <c r="Z1" s="88"/>
      <c r="AA1" s="91"/>
    </row>
    <row r="2" spans="1:27" ht="12" customHeight="1" x14ac:dyDescent="0.2">
      <c r="A2" s="147"/>
      <c r="B2" s="147"/>
      <c r="C2" s="147"/>
      <c r="D2" s="88"/>
      <c r="E2" s="88"/>
      <c r="F2" s="88"/>
      <c r="G2" s="88"/>
      <c r="H2" s="88"/>
      <c r="I2" s="88"/>
      <c r="J2" s="88"/>
      <c r="K2" s="88"/>
      <c r="L2" s="87"/>
      <c r="M2" s="87"/>
      <c r="N2" s="87"/>
      <c r="O2" s="65"/>
      <c r="P2" s="147"/>
      <c r="Q2" s="147"/>
      <c r="R2" s="88"/>
      <c r="S2" s="88"/>
      <c r="T2" s="88"/>
      <c r="U2" s="88"/>
      <c r="V2" s="88"/>
      <c r="W2" s="88"/>
      <c r="X2" s="88"/>
      <c r="Y2" s="88"/>
      <c r="Z2" s="88"/>
      <c r="AA2" s="91"/>
    </row>
    <row r="3" spans="1:27" ht="12" customHeight="1" x14ac:dyDescent="0.2">
      <c r="A3" s="147"/>
      <c r="B3" s="147"/>
      <c r="C3" s="147"/>
      <c r="D3" s="88"/>
      <c r="E3" s="88"/>
      <c r="F3" s="88"/>
      <c r="G3" s="88"/>
      <c r="H3" s="88"/>
      <c r="I3" s="88"/>
      <c r="J3" s="88"/>
      <c r="K3" s="88"/>
      <c r="L3" s="87"/>
      <c r="M3" s="87"/>
      <c r="N3" s="87"/>
      <c r="O3" s="65"/>
      <c r="P3" s="147"/>
      <c r="Q3" s="147"/>
      <c r="R3" s="88"/>
      <c r="S3" s="88"/>
      <c r="T3" s="88"/>
      <c r="U3" s="88"/>
      <c r="V3" s="88"/>
      <c r="W3" s="88"/>
      <c r="X3" s="88"/>
      <c r="Y3" s="88"/>
      <c r="Z3" s="88"/>
      <c r="AA3" s="91"/>
    </row>
    <row r="4" spans="1:27" ht="12" customHeight="1" x14ac:dyDescent="0.2">
      <c r="A4" s="147"/>
      <c r="B4" s="147"/>
      <c r="C4" s="147"/>
      <c r="D4" s="88"/>
      <c r="E4" s="88"/>
      <c r="F4" s="88"/>
      <c r="G4" s="88"/>
      <c r="H4" s="88"/>
      <c r="I4" s="88"/>
      <c r="J4" s="88"/>
      <c r="K4" s="88"/>
      <c r="L4" s="87"/>
      <c r="M4" s="87"/>
      <c r="N4" s="87"/>
      <c r="O4" s="65"/>
      <c r="P4" s="147"/>
      <c r="Q4" s="147"/>
      <c r="R4" s="88"/>
      <c r="S4" s="88"/>
      <c r="T4" s="88"/>
      <c r="U4" s="88"/>
      <c r="V4" s="88"/>
      <c r="W4" s="88"/>
      <c r="X4" s="88"/>
      <c r="Y4" s="88"/>
      <c r="Z4" s="88"/>
      <c r="AA4" s="91"/>
    </row>
    <row r="5" spans="1:27" ht="12" customHeight="1" thickBot="1" x14ac:dyDescent="0.25">
      <c r="A5" s="384"/>
      <c r="B5" s="384"/>
      <c r="C5" s="384"/>
      <c r="D5" s="90"/>
      <c r="E5" s="90"/>
      <c r="F5" s="90"/>
      <c r="G5" s="90"/>
      <c r="H5" s="90"/>
      <c r="I5" s="90"/>
      <c r="J5" s="90"/>
      <c r="K5" s="90"/>
      <c r="L5" s="89"/>
      <c r="M5" s="89"/>
      <c r="N5" s="89"/>
      <c r="O5" s="65"/>
      <c r="P5" s="384"/>
      <c r="Q5" s="384"/>
      <c r="R5" s="90"/>
      <c r="S5" s="90"/>
      <c r="T5" s="90"/>
      <c r="U5" s="90"/>
      <c r="V5" s="90"/>
      <c r="W5" s="90"/>
      <c r="X5" s="90"/>
      <c r="Y5" s="90"/>
      <c r="Z5" s="90"/>
      <c r="AA5" s="93"/>
    </row>
    <row r="6" spans="1:27" ht="12" customHeight="1" thickTop="1" x14ac:dyDescent="0.2">
      <c r="B6" s="20"/>
      <c r="C6" s="20"/>
      <c r="D6" s="70"/>
      <c r="E6" s="70"/>
      <c r="F6" s="70"/>
      <c r="G6" s="69"/>
      <c r="H6" s="69"/>
      <c r="I6" s="69"/>
      <c r="J6" s="69"/>
      <c r="N6" s="8"/>
      <c r="O6" s="65"/>
      <c r="P6" s="65"/>
      <c r="Q6" s="65"/>
      <c r="R6" s="65"/>
      <c r="S6" s="71"/>
      <c r="T6" s="71"/>
      <c r="U6" s="71"/>
      <c r="V6" s="71"/>
      <c r="W6" s="71"/>
      <c r="X6" s="71"/>
      <c r="Y6" s="71"/>
      <c r="Z6" s="9"/>
      <c r="AA6" s="9"/>
    </row>
    <row r="7" spans="1:27" ht="12" customHeight="1" x14ac:dyDescent="0.2">
      <c r="A7" s="1" t="s">
        <v>5</v>
      </c>
      <c r="B7" s="1"/>
      <c r="C7" s="1"/>
      <c r="D7" s="2" t="s">
        <v>21</v>
      </c>
      <c r="E7" s="3"/>
      <c r="F7" s="3"/>
      <c r="G7" s="3"/>
      <c r="H7" s="3"/>
      <c r="I7" s="3"/>
      <c r="J7" s="3"/>
      <c r="K7" s="3"/>
      <c r="L7" s="3"/>
      <c r="M7" s="3"/>
      <c r="N7" s="3"/>
      <c r="O7" s="58"/>
      <c r="P7" s="58"/>
      <c r="Q7" s="67"/>
      <c r="R7" s="67"/>
      <c r="S7" s="67"/>
      <c r="T7" s="67"/>
      <c r="U7" s="67"/>
      <c r="V7" s="67"/>
      <c r="W7" s="67"/>
      <c r="X7" s="67"/>
      <c r="Y7" s="67"/>
      <c r="Z7" s="67"/>
      <c r="AA7" s="67"/>
    </row>
    <row r="8" spans="1:27" ht="12" customHeight="1" x14ac:dyDescent="0.2">
      <c r="A8" s="1" t="s">
        <v>119</v>
      </c>
      <c r="B8" s="1"/>
      <c r="C8" s="1"/>
      <c r="D8" s="11" t="s">
        <v>120</v>
      </c>
      <c r="E8" s="1" t="s">
        <v>121</v>
      </c>
      <c r="F8" s="1"/>
      <c r="G8" s="2" t="s">
        <v>122</v>
      </c>
      <c r="H8" s="3"/>
      <c r="I8" s="11"/>
      <c r="J8" s="11"/>
      <c r="K8" s="11"/>
      <c r="L8" s="11"/>
      <c r="M8" s="11"/>
      <c r="N8" s="11"/>
      <c r="O8" s="58"/>
      <c r="P8" s="58"/>
      <c r="Q8" s="67"/>
      <c r="R8" s="67"/>
      <c r="S8" s="67"/>
      <c r="T8" s="67"/>
      <c r="U8" s="67"/>
      <c r="V8" s="67"/>
      <c r="W8" s="67"/>
      <c r="X8" s="67"/>
      <c r="Y8" s="67"/>
      <c r="Z8" s="67"/>
      <c r="AA8" s="67"/>
    </row>
    <row r="9" spans="1:27" ht="12" customHeight="1" x14ac:dyDescent="0.2">
      <c r="B9" s="9"/>
      <c r="C9" s="9"/>
      <c r="D9" s="9"/>
      <c r="E9" s="9"/>
      <c r="F9" s="9"/>
      <c r="N9" s="9"/>
      <c r="O9" s="72"/>
      <c r="P9" s="72"/>
      <c r="Q9" s="67"/>
      <c r="R9" s="67"/>
      <c r="S9" s="67"/>
      <c r="T9" s="67"/>
      <c r="U9" s="67"/>
      <c r="V9" s="67"/>
      <c r="W9" s="67"/>
      <c r="X9" s="67"/>
      <c r="Y9" s="67"/>
      <c r="Z9" s="67"/>
      <c r="AA9" s="67"/>
    </row>
    <row r="10" spans="1:27" ht="12" customHeight="1" x14ac:dyDescent="0.2">
      <c r="A10" s="5" t="s">
        <v>6</v>
      </c>
      <c r="B10" s="6" t="s">
        <v>9</v>
      </c>
      <c r="C10" s="7" t="s">
        <v>10</v>
      </c>
      <c r="D10" s="7"/>
      <c r="E10" s="7" t="s">
        <v>17</v>
      </c>
      <c r="F10" s="7"/>
      <c r="G10" s="7" t="s">
        <v>34</v>
      </c>
      <c r="H10" s="7"/>
      <c r="I10" s="7"/>
      <c r="J10" s="7"/>
      <c r="K10" s="7"/>
      <c r="L10" s="7"/>
      <c r="M10" s="7"/>
      <c r="N10" s="59" t="s">
        <v>42</v>
      </c>
      <c r="O10" s="67"/>
      <c r="P10" s="5" t="s">
        <v>6</v>
      </c>
      <c r="Q10" s="16" t="s">
        <v>40</v>
      </c>
      <c r="R10" s="17"/>
      <c r="S10" s="17"/>
      <c r="T10" s="17"/>
      <c r="U10" s="18"/>
      <c r="V10" s="16" t="s">
        <v>41</v>
      </c>
      <c r="W10" s="17"/>
      <c r="X10" s="17"/>
      <c r="Y10" s="17"/>
      <c r="Z10" s="18"/>
      <c r="AA10" s="19" t="s">
        <v>31</v>
      </c>
    </row>
    <row r="11" spans="1:27" ht="24.75" thickBot="1" x14ac:dyDescent="0.25">
      <c r="A11" s="5"/>
      <c r="B11" s="21" t="s">
        <v>20</v>
      </c>
      <c r="C11" s="22" t="s">
        <v>7</v>
      </c>
      <c r="D11" s="22" t="s">
        <v>8</v>
      </c>
      <c r="E11" s="22" t="s">
        <v>18</v>
      </c>
      <c r="F11" s="22" t="s">
        <v>19</v>
      </c>
      <c r="G11" s="22" t="s">
        <v>12</v>
      </c>
      <c r="H11" s="22" t="s">
        <v>11</v>
      </c>
      <c r="I11" s="23" t="s">
        <v>35</v>
      </c>
      <c r="J11" s="23" t="s">
        <v>36</v>
      </c>
      <c r="K11" s="23" t="s">
        <v>37</v>
      </c>
      <c r="L11" s="23" t="s">
        <v>38</v>
      </c>
      <c r="M11" s="22" t="s">
        <v>43</v>
      </c>
      <c r="N11" s="60"/>
      <c r="O11" s="67"/>
      <c r="P11" s="5"/>
      <c r="Q11" s="61" t="s">
        <v>12</v>
      </c>
      <c r="R11" s="22" t="s">
        <v>13</v>
      </c>
      <c r="S11" s="22" t="s">
        <v>14</v>
      </c>
      <c r="T11" s="22" t="s">
        <v>15</v>
      </c>
      <c r="U11" s="22" t="s">
        <v>16</v>
      </c>
      <c r="V11" s="22" t="s">
        <v>58</v>
      </c>
      <c r="W11" s="22" t="s">
        <v>13</v>
      </c>
      <c r="X11" s="22" t="s">
        <v>14</v>
      </c>
      <c r="Y11" s="22" t="s">
        <v>15</v>
      </c>
      <c r="Z11" s="22" t="s">
        <v>16</v>
      </c>
      <c r="AA11" s="19"/>
    </row>
    <row r="12" spans="1:27" ht="51" x14ac:dyDescent="0.2">
      <c r="A12" s="24" t="s">
        <v>390</v>
      </c>
      <c r="B12" s="399" t="s">
        <v>427</v>
      </c>
      <c r="C12" s="167" t="s">
        <v>418</v>
      </c>
      <c r="D12" s="167" t="s">
        <v>421</v>
      </c>
      <c r="E12" s="26">
        <v>43467</v>
      </c>
      <c r="F12" s="80">
        <v>43496</v>
      </c>
      <c r="G12" s="130" t="s">
        <v>423</v>
      </c>
      <c r="H12" s="130" t="s">
        <v>424</v>
      </c>
      <c r="I12" s="150" t="s">
        <v>426</v>
      </c>
      <c r="J12" s="150" t="s">
        <v>426</v>
      </c>
      <c r="K12" s="150" t="s">
        <v>426</v>
      </c>
      <c r="L12" s="150" t="s">
        <v>426</v>
      </c>
      <c r="M12" s="397">
        <v>0.35</v>
      </c>
      <c r="N12" s="167" t="s">
        <v>405</v>
      </c>
      <c r="P12" s="37" t="s">
        <v>390</v>
      </c>
      <c r="Q12" s="127" t="s">
        <v>423</v>
      </c>
      <c r="R12" s="99"/>
      <c r="S12" s="99"/>
      <c r="T12" s="99"/>
      <c r="U12" s="99"/>
      <c r="V12" s="166" t="s">
        <v>421</v>
      </c>
      <c r="W12" s="99"/>
      <c r="X12" s="99"/>
      <c r="Y12" s="99"/>
      <c r="Z12" s="99"/>
      <c r="AA12" s="100"/>
    </row>
    <row r="13" spans="1:27" ht="63.75" x14ac:dyDescent="0.2">
      <c r="A13" s="24" t="s">
        <v>398</v>
      </c>
      <c r="B13" s="399"/>
      <c r="C13" s="167" t="s">
        <v>419</v>
      </c>
      <c r="D13" s="167" t="s">
        <v>421</v>
      </c>
      <c r="E13" s="26">
        <v>43497</v>
      </c>
      <c r="F13" s="80">
        <v>43524</v>
      </c>
      <c r="G13" s="130"/>
      <c r="H13" s="130"/>
      <c r="I13" s="150"/>
      <c r="J13" s="150"/>
      <c r="K13" s="150"/>
      <c r="L13" s="150"/>
      <c r="M13" s="397">
        <v>0.35</v>
      </c>
      <c r="N13" s="167" t="s">
        <v>405</v>
      </c>
      <c r="P13" s="41" t="s">
        <v>398</v>
      </c>
      <c r="Q13" s="130"/>
      <c r="R13" s="101"/>
      <c r="S13" s="101"/>
      <c r="T13" s="101"/>
      <c r="U13" s="101"/>
      <c r="V13" s="167" t="s">
        <v>421</v>
      </c>
      <c r="W13" s="101"/>
      <c r="X13" s="101"/>
      <c r="Y13" s="101"/>
      <c r="Z13" s="101"/>
      <c r="AA13" s="102"/>
    </row>
    <row r="14" spans="1:27" ht="64.5" thickBot="1" x14ac:dyDescent="0.25">
      <c r="A14" s="182" t="s">
        <v>399</v>
      </c>
      <c r="B14" s="400"/>
      <c r="C14" s="169" t="s">
        <v>420</v>
      </c>
      <c r="D14" s="169" t="s">
        <v>422</v>
      </c>
      <c r="E14" s="47">
        <v>43497</v>
      </c>
      <c r="F14" s="387">
        <v>43524</v>
      </c>
      <c r="G14" s="182" t="s">
        <v>425</v>
      </c>
      <c r="H14" s="182" t="s">
        <v>425</v>
      </c>
      <c r="I14" s="182"/>
      <c r="J14" s="182"/>
      <c r="K14" s="182"/>
      <c r="L14" s="182"/>
      <c r="M14" s="398">
        <v>0.3</v>
      </c>
      <c r="N14" s="169" t="s">
        <v>405</v>
      </c>
      <c r="P14" s="42" t="s">
        <v>399</v>
      </c>
      <c r="Q14" s="203" t="s">
        <v>425</v>
      </c>
      <c r="R14" s="104"/>
      <c r="S14" s="104"/>
      <c r="T14" s="104"/>
      <c r="U14" s="104"/>
      <c r="V14" s="191" t="s">
        <v>422</v>
      </c>
      <c r="W14" s="104"/>
      <c r="X14" s="104"/>
      <c r="Y14" s="104"/>
      <c r="Z14" s="104"/>
      <c r="AA14" s="105"/>
    </row>
    <row r="15" spans="1:27" ht="51" x14ac:dyDescent="0.2">
      <c r="A15" s="205" t="s">
        <v>400</v>
      </c>
      <c r="B15" s="401" t="s">
        <v>410</v>
      </c>
      <c r="C15" s="206" t="s">
        <v>428</v>
      </c>
      <c r="D15" s="206" t="s">
        <v>429</v>
      </c>
      <c r="E15" s="217">
        <v>43467</v>
      </c>
      <c r="F15" s="207">
        <v>43524</v>
      </c>
      <c r="G15" s="206" t="s">
        <v>396</v>
      </c>
      <c r="H15" s="206" t="s">
        <v>397</v>
      </c>
      <c r="I15" s="402">
        <v>1</v>
      </c>
      <c r="J15" s="402">
        <v>1</v>
      </c>
      <c r="K15" s="402">
        <v>1</v>
      </c>
      <c r="L15" s="402">
        <v>1</v>
      </c>
      <c r="M15" s="402">
        <v>0.35</v>
      </c>
      <c r="N15" s="208" t="s">
        <v>405</v>
      </c>
      <c r="P15" s="205" t="s">
        <v>400</v>
      </c>
      <c r="Q15" s="206" t="s">
        <v>396</v>
      </c>
      <c r="R15" s="408"/>
      <c r="S15" s="408"/>
      <c r="T15" s="408"/>
      <c r="U15" s="408"/>
      <c r="V15" s="206" t="s">
        <v>429</v>
      </c>
      <c r="W15" s="408"/>
      <c r="X15" s="408"/>
      <c r="Y15" s="408"/>
      <c r="Z15" s="408"/>
      <c r="AA15" s="409"/>
    </row>
    <row r="16" spans="1:27" ht="63.75" x14ac:dyDescent="0.2">
      <c r="A16" s="209" t="s">
        <v>406</v>
      </c>
      <c r="B16" s="403"/>
      <c r="C16" s="114" t="s">
        <v>391</v>
      </c>
      <c r="D16" s="114" t="s">
        <v>393</v>
      </c>
      <c r="E16" s="218">
        <v>43497</v>
      </c>
      <c r="F16" s="211">
        <v>43830</v>
      </c>
      <c r="G16" s="219" t="s">
        <v>394</v>
      </c>
      <c r="H16" s="219" t="s">
        <v>395</v>
      </c>
      <c r="I16" s="240">
        <v>0.8</v>
      </c>
      <c r="J16" s="155" t="s">
        <v>90</v>
      </c>
      <c r="K16" s="155" t="s">
        <v>90</v>
      </c>
      <c r="L16" s="155" t="s">
        <v>90</v>
      </c>
      <c r="M16" s="404">
        <v>0.35</v>
      </c>
      <c r="N16" s="212" t="s">
        <v>405</v>
      </c>
      <c r="P16" s="209" t="s">
        <v>406</v>
      </c>
      <c r="Q16" s="219" t="s">
        <v>394</v>
      </c>
      <c r="R16" s="66"/>
      <c r="S16" s="66"/>
      <c r="T16" s="66"/>
      <c r="U16" s="66"/>
      <c r="V16" s="114" t="s">
        <v>393</v>
      </c>
      <c r="W16" s="66"/>
      <c r="X16" s="66"/>
      <c r="Y16" s="66"/>
      <c r="Z16" s="66"/>
      <c r="AA16" s="410"/>
    </row>
    <row r="17" spans="1:27" ht="51.75" thickBot="1" x14ac:dyDescent="0.25">
      <c r="A17" s="215" t="s">
        <v>407</v>
      </c>
      <c r="B17" s="405"/>
      <c r="C17" s="222" t="s">
        <v>392</v>
      </c>
      <c r="D17" s="222" t="s">
        <v>498</v>
      </c>
      <c r="E17" s="223">
        <v>43497</v>
      </c>
      <c r="F17" s="224">
        <v>43830</v>
      </c>
      <c r="G17" s="381"/>
      <c r="H17" s="381"/>
      <c r="I17" s="406"/>
      <c r="J17" s="243"/>
      <c r="K17" s="243"/>
      <c r="L17" s="243"/>
      <c r="M17" s="407">
        <v>0.3</v>
      </c>
      <c r="N17" s="382" t="s">
        <v>405</v>
      </c>
      <c r="P17" s="215" t="s">
        <v>407</v>
      </c>
      <c r="Q17" s="381"/>
      <c r="R17" s="411"/>
      <c r="S17" s="411"/>
      <c r="T17" s="411"/>
      <c r="U17" s="411"/>
      <c r="V17" s="222" t="s">
        <v>498</v>
      </c>
      <c r="W17" s="411"/>
      <c r="X17" s="411"/>
      <c r="Y17" s="411"/>
      <c r="Z17" s="411"/>
      <c r="AA17" s="412"/>
    </row>
    <row r="18" spans="1:27" ht="89.25" x14ac:dyDescent="0.2">
      <c r="A18" s="37" t="s">
        <v>408</v>
      </c>
      <c r="B18" s="32" t="s">
        <v>438</v>
      </c>
      <c r="C18" s="166" t="s">
        <v>430</v>
      </c>
      <c r="D18" s="166" t="s">
        <v>432</v>
      </c>
      <c r="E18" s="38">
        <v>43497</v>
      </c>
      <c r="F18" s="83">
        <v>43830</v>
      </c>
      <c r="G18" s="166" t="s">
        <v>433</v>
      </c>
      <c r="H18" s="166" t="s">
        <v>436</v>
      </c>
      <c r="I18" s="383">
        <v>0.7</v>
      </c>
      <c r="J18" s="84" t="s">
        <v>158</v>
      </c>
      <c r="K18" s="84" t="s">
        <v>158</v>
      </c>
      <c r="L18" s="383" t="s">
        <v>158</v>
      </c>
      <c r="M18" s="396">
        <v>0.3</v>
      </c>
      <c r="N18" s="128" t="s">
        <v>404</v>
      </c>
      <c r="P18" s="37" t="s">
        <v>408</v>
      </c>
      <c r="Q18" s="166" t="s">
        <v>433</v>
      </c>
      <c r="R18" s="136"/>
      <c r="S18" s="136"/>
      <c r="T18" s="136"/>
      <c r="U18" s="136"/>
      <c r="V18" s="166" t="s">
        <v>432</v>
      </c>
      <c r="W18" s="136"/>
      <c r="X18" s="136"/>
      <c r="Y18" s="136"/>
      <c r="Z18" s="136"/>
      <c r="AA18" s="137"/>
    </row>
    <row r="19" spans="1:27" ht="63.75" x14ac:dyDescent="0.2">
      <c r="A19" s="41" t="s">
        <v>409</v>
      </c>
      <c r="B19" s="25"/>
      <c r="C19" s="167" t="s">
        <v>401</v>
      </c>
      <c r="D19" s="167" t="s">
        <v>402</v>
      </c>
      <c r="E19" s="26">
        <v>43467</v>
      </c>
      <c r="F19" s="80">
        <v>43830</v>
      </c>
      <c r="G19" s="167" t="s">
        <v>434</v>
      </c>
      <c r="H19" s="167" t="s">
        <v>437</v>
      </c>
      <c r="I19" s="82">
        <v>1</v>
      </c>
      <c r="J19" s="82">
        <v>1</v>
      </c>
      <c r="K19" s="82">
        <v>1</v>
      </c>
      <c r="L19" s="82">
        <v>1</v>
      </c>
      <c r="M19" s="397">
        <v>0.35</v>
      </c>
      <c r="N19" s="131" t="s">
        <v>404</v>
      </c>
      <c r="P19" s="41" t="s">
        <v>409</v>
      </c>
      <c r="Q19" s="167" t="s">
        <v>434</v>
      </c>
      <c r="R19" s="139"/>
      <c r="S19" s="139"/>
      <c r="T19" s="139"/>
      <c r="U19" s="139"/>
      <c r="V19" s="167" t="s">
        <v>402</v>
      </c>
      <c r="W19" s="139"/>
      <c r="X19" s="139"/>
      <c r="Y19" s="139"/>
      <c r="Z19" s="139"/>
      <c r="AA19" s="140"/>
    </row>
    <row r="20" spans="1:27" ht="69" customHeight="1" thickBot="1" x14ac:dyDescent="0.25">
      <c r="A20" s="42" t="s">
        <v>439</v>
      </c>
      <c r="B20" s="36"/>
      <c r="C20" s="191" t="s">
        <v>431</v>
      </c>
      <c r="D20" s="191" t="s">
        <v>403</v>
      </c>
      <c r="E20" s="43">
        <v>43497</v>
      </c>
      <c r="F20" s="85">
        <v>43830</v>
      </c>
      <c r="G20" s="191" t="s">
        <v>435</v>
      </c>
      <c r="H20" s="191" t="s">
        <v>437</v>
      </c>
      <c r="I20" s="86">
        <v>1</v>
      </c>
      <c r="J20" s="86">
        <v>1</v>
      </c>
      <c r="K20" s="86">
        <v>1</v>
      </c>
      <c r="L20" s="86">
        <v>1</v>
      </c>
      <c r="M20" s="44">
        <v>0.35</v>
      </c>
      <c r="N20" s="132" t="s">
        <v>404</v>
      </c>
      <c r="O20" s="146"/>
      <c r="P20" s="42" t="s">
        <v>439</v>
      </c>
      <c r="Q20" s="191" t="s">
        <v>435</v>
      </c>
      <c r="R20" s="141"/>
      <c r="S20" s="141"/>
      <c r="T20" s="141"/>
      <c r="U20" s="141"/>
      <c r="V20" s="191" t="s">
        <v>403</v>
      </c>
      <c r="W20" s="141"/>
      <c r="X20" s="141"/>
      <c r="Y20" s="141"/>
      <c r="Z20" s="141"/>
      <c r="AA20" s="142"/>
    </row>
  </sheetData>
  <mergeCells count="37">
    <mergeCell ref="B18:B20"/>
    <mergeCell ref="B15:B17"/>
    <mergeCell ref="G16:G17"/>
    <mergeCell ref="H16:H17"/>
    <mergeCell ref="I16:I17"/>
    <mergeCell ref="J16:J17"/>
    <mergeCell ref="G12:G13"/>
    <mergeCell ref="H12:H13"/>
    <mergeCell ref="I12:I13"/>
    <mergeCell ref="J12:J13"/>
    <mergeCell ref="K12:K13"/>
    <mergeCell ref="L12:L13"/>
    <mergeCell ref="K16:K17"/>
    <mergeCell ref="L16:L17"/>
    <mergeCell ref="Q16:Q17"/>
    <mergeCell ref="Q12:Q13"/>
    <mergeCell ref="B12:B14"/>
    <mergeCell ref="P10:P11"/>
    <mergeCell ref="Q10:U10"/>
    <mergeCell ref="V10:Z10"/>
    <mergeCell ref="AA10:AA11"/>
    <mergeCell ref="A7:C7"/>
    <mergeCell ref="D7:N7"/>
    <mergeCell ref="A8:C8"/>
    <mergeCell ref="E8:F8"/>
    <mergeCell ref="G8:H8"/>
    <mergeCell ref="A10:A11"/>
    <mergeCell ref="C10:D10"/>
    <mergeCell ref="E10:F10"/>
    <mergeCell ref="G10:M10"/>
    <mergeCell ref="N10:N11"/>
    <mergeCell ref="A1:C5"/>
    <mergeCell ref="D1:K5"/>
    <mergeCell ref="L1:N5"/>
    <mergeCell ref="P1:Q5"/>
    <mergeCell ref="R1:Z5"/>
    <mergeCell ref="AA1:AA5"/>
  </mergeCells>
  <pageMargins left="0.25" right="0.25" top="1.4791666666666667" bottom="0.75" header="0.3" footer="0.3"/>
  <pageSetup paperSize="3" orientation="landscape" verticalDpi="0" r:id="rId1"/>
  <headerFooter>
    <oddHeader>&amp;L
&amp;G&amp;C&amp;"Arial,Negrita"
PLAN DE ACCIÓN 2019&amp;R&amp;G</oddHeader>
    <oddFooter>&amp;C&amp;G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A656D-50B5-43F0-B48D-834EFDBA5962}">
  <sheetPr>
    <tabColor rgb="FFFF0000"/>
  </sheetPr>
  <dimension ref="A1:Q22"/>
  <sheetViews>
    <sheetView view="pageBreakPreview" zoomScaleNormal="60" zoomScaleSheetLayoutView="100" zoomScalePageLayoutView="60" workbookViewId="0">
      <pane ySplit="11" topLeftCell="A12" activePane="bottomLeft" state="frozen"/>
      <selection pane="bottomLeft" activeCell="K14" sqref="K14"/>
    </sheetView>
  </sheetViews>
  <sheetFormatPr baseColWidth="10" defaultColWidth="11.42578125" defaultRowHeight="12" x14ac:dyDescent="0.2"/>
  <cols>
    <col min="1" max="1" width="73.140625" style="8" customWidth="1"/>
    <col min="2" max="6" width="10.7109375" style="4" customWidth="1"/>
    <col min="7" max="7" width="10.7109375" style="8" customWidth="1"/>
    <col min="8" max="8" width="14.140625" style="8" bestFit="1" customWidth="1"/>
    <col min="9" max="11" width="8.7109375" style="8" customWidth="1"/>
    <col min="12" max="13" width="10.7109375" style="8" customWidth="1"/>
    <col min="14" max="14" width="10.7109375" style="4" customWidth="1"/>
    <col min="15" max="15" width="10.7109375" style="66" customWidth="1"/>
    <col min="16" max="16" width="27.42578125" style="4" customWidth="1"/>
    <col min="17" max="16384" width="11.42578125" style="4"/>
  </cols>
  <sheetData>
    <row r="1" spans="1:17" ht="15" customHeight="1" x14ac:dyDescent="0.2">
      <c r="A1" s="13"/>
      <c r="B1" s="88" t="s">
        <v>0</v>
      </c>
      <c r="C1" s="88"/>
      <c r="D1" s="88"/>
      <c r="E1" s="88"/>
      <c r="F1" s="88"/>
      <c r="G1" s="88"/>
      <c r="H1" s="88"/>
      <c r="I1" s="88"/>
      <c r="J1" s="88"/>
      <c r="K1" s="88"/>
      <c r="L1" s="88"/>
      <c r="M1" s="88"/>
      <c r="N1" s="87"/>
      <c r="O1" s="87"/>
      <c r="P1" s="87"/>
    </row>
    <row r="2" spans="1:17" ht="12" customHeight="1" x14ac:dyDescent="0.2">
      <c r="A2" s="13"/>
      <c r="B2" s="88"/>
      <c r="C2" s="88"/>
      <c r="D2" s="88"/>
      <c r="E2" s="88"/>
      <c r="F2" s="88"/>
      <c r="G2" s="88"/>
      <c r="H2" s="88"/>
      <c r="I2" s="88"/>
      <c r="J2" s="88"/>
      <c r="K2" s="88"/>
      <c r="L2" s="88"/>
      <c r="M2" s="88"/>
      <c r="N2" s="87"/>
      <c r="O2" s="87"/>
      <c r="P2" s="87"/>
    </row>
    <row r="3" spans="1:17" ht="12" customHeight="1" x14ac:dyDescent="0.2">
      <c r="A3" s="13"/>
      <c r="B3" s="88"/>
      <c r="C3" s="88"/>
      <c r="D3" s="88"/>
      <c r="E3" s="88"/>
      <c r="F3" s="88"/>
      <c r="G3" s="88"/>
      <c r="H3" s="88"/>
      <c r="I3" s="88"/>
      <c r="J3" s="88"/>
      <c r="K3" s="88"/>
      <c r="L3" s="88"/>
      <c r="M3" s="88"/>
      <c r="N3" s="87"/>
      <c r="O3" s="87"/>
      <c r="P3" s="87"/>
    </row>
    <row r="4" spans="1:17" ht="12" customHeight="1" x14ac:dyDescent="0.2">
      <c r="A4" s="13"/>
      <c r="B4" s="88"/>
      <c r="C4" s="88"/>
      <c r="D4" s="88"/>
      <c r="E4" s="88"/>
      <c r="F4" s="88"/>
      <c r="G4" s="88"/>
      <c r="H4" s="88"/>
      <c r="I4" s="88"/>
      <c r="J4" s="88"/>
      <c r="K4" s="88"/>
      <c r="L4" s="88"/>
      <c r="M4" s="88"/>
      <c r="N4" s="87"/>
      <c r="O4" s="87"/>
      <c r="P4" s="87"/>
    </row>
    <row r="5" spans="1:17" ht="12" customHeight="1" thickBot="1" x14ac:dyDescent="0.25">
      <c r="A5" s="89"/>
      <c r="B5" s="434"/>
      <c r="C5" s="434"/>
      <c r="D5" s="434"/>
      <c r="E5" s="434"/>
      <c r="F5" s="434"/>
      <c r="G5" s="434"/>
      <c r="H5" s="434"/>
      <c r="I5" s="434"/>
      <c r="J5" s="434"/>
      <c r="K5" s="434"/>
      <c r="L5" s="434"/>
      <c r="M5" s="434"/>
      <c r="N5" s="89"/>
      <c r="O5" s="89"/>
      <c r="P5" s="89"/>
    </row>
    <row r="6" spans="1:17" ht="12" customHeight="1" thickTop="1" x14ac:dyDescent="0.2">
      <c r="B6" s="20"/>
      <c r="C6" s="20"/>
      <c r="D6" s="70"/>
      <c r="E6" s="70"/>
      <c r="F6" s="70"/>
      <c r="G6" s="69"/>
      <c r="H6" s="69"/>
      <c r="I6" s="69"/>
      <c r="J6" s="69"/>
      <c r="N6" s="8"/>
      <c r="O6" s="65"/>
    </row>
    <row r="7" spans="1:17" ht="12" customHeight="1" x14ac:dyDescent="0.2">
      <c r="A7" s="413" t="s">
        <v>5</v>
      </c>
      <c r="B7" s="2" t="s">
        <v>457</v>
      </c>
      <c r="C7" s="3"/>
      <c r="D7" s="3"/>
      <c r="E7" s="3"/>
      <c r="F7" s="3"/>
      <c r="G7" s="3"/>
      <c r="H7" s="12"/>
      <c r="I7" s="12"/>
      <c r="J7" s="12"/>
      <c r="K7" s="12"/>
      <c r="L7" s="12"/>
      <c r="M7" s="12"/>
      <c r="N7" s="12"/>
      <c r="O7" s="58"/>
    </row>
    <row r="8" spans="1:17" ht="25.5" customHeight="1" x14ac:dyDescent="0.2">
      <c r="A8" s="418" t="s">
        <v>119</v>
      </c>
      <c r="B8" s="431" t="s">
        <v>458</v>
      </c>
      <c r="C8" s="432"/>
      <c r="D8" s="433"/>
      <c r="E8" s="417" t="s">
        <v>121</v>
      </c>
      <c r="F8" s="416"/>
      <c r="G8" s="386" t="s">
        <v>459</v>
      </c>
      <c r="H8" s="3"/>
      <c r="I8" s="3"/>
      <c r="J8" s="3"/>
      <c r="K8" s="3"/>
      <c r="L8" s="11"/>
      <c r="M8" s="11"/>
      <c r="N8" s="11"/>
      <c r="O8" s="58"/>
    </row>
    <row r="9" spans="1:17" ht="12" customHeight="1" thickBot="1" x14ac:dyDescent="0.25">
      <c r="B9" s="8"/>
      <c r="C9" s="8"/>
      <c r="D9" s="8"/>
      <c r="E9" s="8"/>
      <c r="F9" s="8"/>
      <c r="N9" s="8"/>
      <c r="O9" s="72"/>
    </row>
    <row r="10" spans="1:17" ht="12" customHeight="1" x14ac:dyDescent="0.2">
      <c r="A10" s="419" t="s">
        <v>6</v>
      </c>
      <c r="B10" s="420" t="s">
        <v>454</v>
      </c>
      <c r="C10" s="420"/>
      <c r="D10" s="420" t="s">
        <v>450</v>
      </c>
      <c r="E10" s="420"/>
      <c r="F10" s="420" t="s">
        <v>451</v>
      </c>
      <c r="G10" s="420"/>
      <c r="H10" s="421" t="s">
        <v>460</v>
      </c>
      <c r="I10" s="421"/>
      <c r="J10" s="421" t="s">
        <v>463</v>
      </c>
      <c r="K10" s="421"/>
      <c r="L10" s="421" t="s">
        <v>465</v>
      </c>
      <c r="M10" s="421"/>
      <c r="N10" s="421"/>
      <c r="O10" s="421"/>
      <c r="P10" s="422" t="s">
        <v>466</v>
      </c>
    </row>
    <row r="11" spans="1:17" x14ac:dyDescent="0.2">
      <c r="A11" s="423"/>
      <c r="B11" s="415" t="s">
        <v>452</v>
      </c>
      <c r="C11" s="415" t="s">
        <v>453</v>
      </c>
      <c r="D11" s="415" t="s">
        <v>452</v>
      </c>
      <c r="E11" s="415" t="s">
        <v>453</v>
      </c>
      <c r="F11" s="415" t="s">
        <v>452</v>
      </c>
      <c r="G11" s="415" t="s">
        <v>453</v>
      </c>
      <c r="H11" s="415" t="s">
        <v>461</v>
      </c>
      <c r="I11" s="415" t="s">
        <v>462</v>
      </c>
      <c r="J11" s="415" t="s">
        <v>461</v>
      </c>
      <c r="K11" s="415" t="s">
        <v>464</v>
      </c>
      <c r="L11" s="415" t="s">
        <v>13</v>
      </c>
      <c r="M11" s="415" t="s">
        <v>14</v>
      </c>
      <c r="N11" s="415" t="s">
        <v>15</v>
      </c>
      <c r="O11" s="415" t="s">
        <v>16</v>
      </c>
      <c r="P11" s="424"/>
    </row>
    <row r="12" spans="1:17" s="213" customFormat="1" x14ac:dyDescent="0.2">
      <c r="A12" s="425" t="s">
        <v>440</v>
      </c>
      <c r="B12" s="414">
        <v>43466</v>
      </c>
      <c r="C12" s="414">
        <v>43524</v>
      </c>
      <c r="D12" s="414">
        <v>43525</v>
      </c>
      <c r="E12" s="414">
        <v>43646</v>
      </c>
      <c r="F12" s="414">
        <v>43525</v>
      </c>
      <c r="G12" s="414">
        <v>43830</v>
      </c>
      <c r="H12" s="29"/>
      <c r="I12" s="29"/>
      <c r="J12" s="29"/>
      <c r="K12" s="29"/>
      <c r="L12" s="29"/>
      <c r="M12" s="29"/>
      <c r="N12" s="29"/>
      <c r="P12" s="214"/>
      <c r="Q12" s="228"/>
    </row>
    <row r="13" spans="1:17" s="213" customFormat="1" x14ac:dyDescent="0.2">
      <c r="A13" s="425" t="s">
        <v>441</v>
      </c>
      <c r="B13" s="414">
        <v>43466</v>
      </c>
      <c r="C13" s="414">
        <v>43496</v>
      </c>
      <c r="D13" s="414" t="s">
        <v>455</v>
      </c>
      <c r="E13" s="414">
        <v>43830</v>
      </c>
      <c r="F13" s="414">
        <v>43466</v>
      </c>
      <c r="G13" s="414">
        <v>43830</v>
      </c>
      <c r="H13" s="29"/>
      <c r="I13" s="29"/>
      <c r="J13" s="29"/>
      <c r="K13" s="29"/>
      <c r="L13" s="29"/>
      <c r="M13" s="29"/>
      <c r="N13" s="29"/>
      <c r="P13" s="214"/>
      <c r="Q13" s="228"/>
    </row>
    <row r="14" spans="1:17" s="213" customFormat="1" x14ac:dyDescent="0.2">
      <c r="A14" s="425" t="s">
        <v>442</v>
      </c>
      <c r="B14" s="414">
        <v>43466</v>
      </c>
      <c r="C14" s="414">
        <v>43524</v>
      </c>
      <c r="D14" s="414">
        <v>43525</v>
      </c>
      <c r="E14" s="414">
        <v>43615</v>
      </c>
      <c r="F14" s="414">
        <v>43525</v>
      </c>
      <c r="G14" s="414">
        <v>43830</v>
      </c>
      <c r="H14" s="29"/>
      <c r="I14" s="29"/>
      <c r="J14" s="29"/>
      <c r="K14" s="29"/>
      <c r="L14" s="29"/>
      <c r="M14" s="29"/>
      <c r="N14" s="29"/>
      <c r="P14" s="214"/>
      <c r="Q14" s="228"/>
    </row>
    <row r="15" spans="1:17" s="213" customFormat="1" x14ac:dyDescent="0.2">
      <c r="A15" s="425" t="s">
        <v>443</v>
      </c>
      <c r="B15" s="414">
        <v>43466</v>
      </c>
      <c r="C15" s="414">
        <v>43524</v>
      </c>
      <c r="D15" s="414">
        <v>43525</v>
      </c>
      <c r="E15" s="414">
        <v>43585</v>
      </c>
      <c r="F15" s="414">
        <v>43525</v>
      </c>
      <c r="G15" s="414">
        <v>43830</v>
      </c>
      <c r="H15" s="29"/>
      <c r="I15" s="29"/>
      <c r="J15" s="29"/>
      <c r="K15" s="29"/>
      <c r="L15" s="29"/>
      <c r="M15" s="29"/>
      <c r="N15" s="29"/>
      <c r="P15" s="214"/>
      <c r="Q15" s="228"/>
    </row>
    <row r="16" spans="1:17" s="213" customFormat="1" x14ac:dyDescent="0.2">
      <c r="A16" s="425" t="s">
        <v>444</v>
      </c>
      <c r="B16" s="414">
        <v>43466</v>
      </c>
      <c r="C16" s="414">
        <v>43524</v>
      </c>
      <c r="D16" s="414">
        <v>43525</v>
      </c>
      <c r="E16" s="414">
        <v>43585</v>
      </c>
      <c r="F16" s="414">
        <v>43525</v>
      </c>
      <c r="G16" s="414">
        <v>43830</v>
      </c>
      <c r="H16" s="29"/>
      <c r="I16" s="29"/>
      <c r="J16" s="29"/>
      <c r="K16" s="29"/>
      <c r="L16" s="29"/>
      <c r="M16" s="29"/>
      <c r="N16" s="29"/>
      <c r="P16" s="214"/>
      <c r="Q16" s="228"/>
    </row>
    <row r="17" spans="1:17" s="213" customFormat="1" x14ac:dyDescent="0.2">
      <c r="A17" s="425" t="s">
        <v>445</v>
      </c>
      <c r="B17" s="414">
        <v>43466</v>
      </c>
      <c r="C17" s="414">
        <v>43524</v>
      </c>
      <c r="D17" s="414">
        <v>43525</v>
      </c>
      <c r="E17" s="414">
        <v>43585</v>
      </c>
      <c r="F17" s="414">
        <v>43525</v>
      </c>
      <c r="G17" s="414">
        <v>43830</v>
      </c>
      <c r="H17" s="29"/>
      <c r="I17" s="29"/>
      <c r="J17" s="29"/>
      <c r="K17" s="29"/>
      <c r="L17" s="29"/>
      <c r="M17" s="29"/>
      <c r="N17" s="29"/>
      <c r="P17" s="214"/>
      <c r="Q17" s="228"/>
    </row>
    <row r="18" spans="1:17" s="213" customFormat="1" x14ac:dyDescent="0.2">
      <c r="A18" s="425" t="s">
        <v>446</v>
      </c>
      <c r="B18" s="414">
        <v>43466</v>
      </c>
      <c r="C18" s="414">
        <v>43524</v>
      </c>
      <c r="D18" s="414">
        <v>43525</v>
      </c>
      <c r="E18" s="414">
        <v>43585</v>
      </c>
      <c r="F18" s="414">
        <v>43525</v>
      </c>
      <c r="G18" s="414">
        <v>43830</v>
      </c>
      <c r="H18" s="29"/>
      <c r="I18" s="29"/>
      <c r="J18" s="29"/>
      <c r="K18" s="29"/>
      <c r="L18" s="29"/>
      <c r="M18" s="29"/>
      <c r="N18" s="29"/>
      <c r="P18" s="214"/>
      <c r="Q18" s="228"/>
    </row>
    <row r="19" spans="1:17" s="8" customFormat="1" x14ac:dyDescent="0.2">
      <c r="A19" s="425" t="s">
        <v>447</v>
      </c>
      <c r="B19" s="414">
        <v>43466</v>
      </c>
      <c r="C19" s="414">
        <v>43496</v>
      </c>
      <c r="D19" s="414">
        <v>43497</v>
      </c>
      <c r="E19" s="414">
        <v>43524</v>
      </c>
      <c r="F19" s="414">
        <v>43497</v>
      </c>
      <c r="G19" s="414">
        <v>43830</v>
      </c>
      <c r="H19" s="29"/>
      <c r="I19" s="29"/>
      <c r="J19" s="29"/>
      <c r="K19" s="29"/>
      <c r="L19" s="29"/>
      <c r="M19" s="29"/>
      <c r="N19" s="29"/>
      <c r="O19" s="213"/>
      <c r="P19" s="176"/>
    </row>
    <row r="20" spans="1:17" x14ac:dyDescent="0.2">
      <c r="A20" s="425" t="s">
        <v>456</v>
      </c>
      <c r="B20" s="414">
        <v>43466</v>
      </c>
      <c r="C20" s="414">
        <v>43554</v>
      </c>
      <c r="D20" s="414">
        <v>43556</v>
      </c>
      <c r="E20" s="414">
        <v>43615</v>
      </c>
      <c r="F20" s="414">
        <v>43556</v>
      </c>
      <c r="G20" s="414">
        <v>43830</v>
      </c>
      <c r="H20" s="29"/>
      <c r="I20" s="29"/>
      <c r="J20" s="29"/>
      <c r="K20" s="29"/>
      <c r="L20" s="29"/>
      <c r="M20" s="29"/>
      <c r="N20" s="75"/>
      <c r="O20" s="106"/>
      <c r="P20" s="107"/>
    </row>
    <row r="21" spans="1:17" x14ac:dyDescent="0.2">
      <c r="A21" s="425" t="s">
        <v>448</v>
      </c>
      <c r="B21" s="414">
        <v>43466</v>
      </c>
      <c r="C21" s="414">
        <v>43554</v>
      </c>
      <c r="D21" s="414">
        <v>43556</v>
      </c>
      <c r="E21" s="414">
        <v>43615</v>
      </c>
      <c r="F21" s="414">
        <v>43556</v>
      </c>
      <c r="G21" s="414">
        <v>43830</v>
      </c>
      <c r="H21" s="29"/>
      <c r="I21" s="29"/>
      <c r="J21" s="29"/>
      <c r="K21" s="29"/>
      <c r="L21" s="29"/>
      <c r="M21" s="29"/>
      <c r="N21" s="75"/>
      <c r="O21" s="106"/>
      <c r="P21" s="107"/>
    </row>
    <row r="22" spans="1:17" ht="12.75" thickBot="1" x14ac:dyDescent="0.25">
      <c r="A22" s="426" t="s">
        <v>449</v>
      </c>
      <c r="B22" s="427">
        <v>43466</v>
      </c>
      <c r="C22" s="427">
        <v>43554</v>
      </c>
      <c r="D22" s="427">
        <v>43556</v>
      </c>
      <c r="E22" s="427">
        <v>43615</v>
      </c>
      <c r="F22" s="427">
        <v>43556</v>
      </c>
      <c r="G22" s="427">
        <v>43830</v>
      </c>
      <c r="H22" s="51"/>
      <c r="I22" s="51"/>
      <c r="J22" s="51"/>
      <c r="K22" s="51"/>
      <c r="L22" s="51"/>
      <c r="M22" s="51"/>
      <c r="N22" s="108"/>
      <c r="O22" s="428"/>
      <c r="P22" s="109"/>
    </row>
  </sheetData>
  <mergeCells count="15">
    <mergeCell ref="G8:K8"/>
    <mergeCell ref="B7:G7"/>
    <mergeCell ref="B8:D8"/>
    <mergeCell ref="H10:I10"/>
    <mergeCell ref="J10:K10"/>
    <mergeCell ref="L10:O10"/>
    <mergeCell ref="B10:C10"/>
    <mergeCell ref="D10:E10"/>
    <mergeCell ref="F10:G10"/>
    <mergeCell ref="P10:P11"/>
    <mergeCell ref="E8:F8"/>
    <mergeCell ref="A10:A11"/>
    <mergeCell ref="N1:P5"/>
    <mergeCell ref="A1:A5"/>
    <mergeCell ref="B1:M5"/>
  </mergeCells>
  <pageMargins left="0.25" right="0.25" top="1.4791666666666667" bottom="0.75" header="0.3" footer="0.3"/>
  <pageSetup paperSize="3" orientation="landscape" verticalDpi="0" r:id="rId1"/>
  <headerFooter>
    <oddHeader>&amp;L
&amp;G&amp;C&amp;"Arial,Negrita"
PLAN DE ACCIÓN 2019&amp;R&amp;G</oddHeader>
    <oddFooter>&amp;C&amp;G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0090D-CFE5-4D22-8848-E759D1C18F3A}">
  <sheetPr>
    <tabColor theme="7" tint="0.39997558519241921"/>
  </sheetPr>
  <dimension ref="A1:I20"/>
  <sheetViews>
    <sheetView view="pageBreakPreview" zoomScale="80" zoomScaleNormal="60" zoomScaleSheetLayoutView="80" zoomScalePageLayoutView="60" workbookViewId="0">
      <pane ySplit="10" topLeftCell="A11" activePane="bottomLeft" state="frozen"/>
      <selection pane="bottomLeft" activeCell="C19" sqref="C19"/>
    </sheetView>
  </sheetViews>
  <sheetFormatPr baseColWidth="10" defaultColWidth="11.42578125" defaultRowHeight="12" x14ac:dyDescent="0.2"/>
  <cols>
    <col min="1" max="1" width="6.7109375" style="8" customWidth="1"/>
    <col min="2" max="2" width="16.140625" style="4" customWidth="1"/>
    <col min="3" max="3" width="24.7109375" style="4" customWidth="1"/>
    <col min="4" max="4" width="32.28515625" style="4" customWidth="1"/>
    <col min="5" max="5" width="10.5703125" style="4" customWidth="1"/>
    <col min="6" max="6" width="12.7109375" style="4" customWidth="1"/>
    <col min="7" max="7" width="23.42578125" style="8" customWidth="1"/>
    <col min="8" max="8" width="24.140625" style="8" customWidth="1"/>
    <col min="9" max="9" width="5.28515625" style="66" customWidth="1"/>
    <col min="10" max="16384" width="11.42578125" style="4"/>
  </cols>
  <sheetData>
    <row r="1" spans="1:9" ht="15" customHeight="1" x14ac:dyDescent="0.2">
      <c r="A1" s="87"/>
      <c r="B1" s="87"/>
      <c r="C1" s="87"/>
      <c r="D1" s="88" t="s">
        <v>0</v>
      </c>
      <c r="E1" s="88"/>
      <c r="F1" s="88"/>
      <c r="G1" s="88"/>
      <c r="H1" s="429"/>
      <c r="I1" s="65"/>
    </row>
    <row r="2" spans="1:9" ht="12" customHeight="1" x14ac:dyDescent="0.2">
      <c r="A2" s="87"/>
      <c r="B2" s="87"/>
      <c r="C2" s="87"/>
      <c r="D2" s="88"/>
      <c r="E2" s="88"/>
      <c r="F2" s="88"/>
      <c r="G2" s="88"/>
      <c r="H2" s="429"/>
      <c r="I2" s="65"/>
    </row>
    <row r="3" spans="1:9" ht="12" customHeight="1" x14ac:dyDescent="0.2">
      <c r="A3" s="87"/>
      <c r="B3" s="87"/>
      <c r="C3" s="87"/>
      <c r="D3" s="88"/>
      <c r="E3" s="88"/>
      <c r="F3" s="88"/>
      <c r="G3" s="88"/>
      <c r="H3" s="429"/>
      <c r="I3" s="65"/>
    </row>
    <row r="4" spans="1:9" ht="12" customHeight="1" x14ac:dyDescent="0.2">
      <c r="A4" s="87"/>
      <c r="B4" s="87"/>
      <c r="C4" s="87"/>
      <c r="D4" s="88"/>
      <c r="E4" s="88"/>
      <c r="F4" s="88"/>
      <c r="G4" s="88"/>
      <c r="H4" s="429"/>
      <c r="I4" s="65"/>
    </row>
    <row r="5" spans="1:9" ht="12" customHeight="1" thickBot="1" x14ac:dyDescent="0.25">
      <c r="A5" s="89"/>
      <c r="B5" s="89"/>
      <c r="C5" s="89"/>
      <c r="D5" s="90"/>
      <c r="E5" s="90"/>
      <c r="F5" s="90"/>
      <c r="G5" s="90"/>
      <c r="H5" s="430"/>
      <c r="I5" s="65"/>
    </row>
    <row r="6" spans="1:9" ht="12" customHeight="1" thickTop="1" x14ac:dyDescent="0.2">
      <c r="B6" s="20"/>
      <c r="C6" s="20"/>
      <c r="D6" s="70"/>
      <c r="E6" s="70"/>
      <c r="F6" s="70"/>
      <c r="G6" s="70"/>
      <c r="H6" s="70"/>
      <c r="I6" s="65"/>
    </row>
    <row r="7" spans="1:9" ht="12" customHeight="1" x14ac:dyDescent="0.2">
      <c r="A7" s="413" t="s">
        <v>5</v>
      </c>
      <c r="B7" s="413"/>
      <c r="C7" s="413"/>
      <c r="D7" s="2" t="s">
        <v>21</v>
      </c>
      <c r="E7" s="3"/>
      <c r="F7" s="3"/>
      <c r="G7" s="3"/>
      <c r="H7" s="3"/>
      <c r="I7" s="58"/>
    </row>
    <row r="8" spans="1:9" ht="12" customHeight="1" x14ac:dyDescent="0.2">
      <c r="A8" s="413" t="s">
        <v>117</v>
      </c>
      <c r="B8" s="413"/>
      <c r="C8" s="413"/>
      <c r="D8" s="2" t="s">
        <v>118</v>
      </c>
      <c r="E8" s="3"/>
      <c r="F8" s="1" t="s">
        <v>121</v>
      </c>
      <c r="G8" s="1"/>
      <c r="H8" s="10" t="s">
        <v>123</v>
      </c>
      <c r="I8" s="58"/>
    </row>
    <row r="9" spans="1:9" s="439" customFormat="1" ht="12" customHeight="1" x14ac:dyDescent="0.2">
      <c r="A9" s="436"/>
      <c r="B9" s="437"/>
      <c r="C9" s="437"/>
      <c r="D9" s="437"/>
      <c r="E9" s="437"/>
      <c r="F9" s="437"/>
      <c r="G9" s="436"/>
      <c r="H9" s="436"/>
      <c r="I9" s="438"/>
    </row>
    <row r="10" spans="1:9" s="438" customFormat="1" ht="12" customHeight="1" x14ac:dyDescent="0.2">
      <c r="A10" s="435" t="s">
        <v>467</v>
      </c>
      <c r="B10" s="435" t="s">
        <v>468</v>
      </c>
      <c r="C10" s="435" t="s">
        <v>469</v>
      </c>
      <c r="D10" s="435" t="s">
        <v>470</v>
      </c>
      <c r="E10" s="435" t="s">
        <v>471</v>
      </c>
      <c r="F10" s="435" t="s">
        <v>472</v>
      </c>
      <c r="G10" s="435" t="s">
        <v>473</v>
      </c>
      <c r="H10" s="435" t="s">
        <v>474</v>
      </c>
      <c r="I10" s="440"/>
    </row>
    <row r="11" spans="1:9" s="439" customFormat="1" ht="192" x14ac:dyDescent="0.2">
      <c r="A11" s="442">
        <v>1</v>
      </c>
      <c r="B11" s="443">
        <v>1</v>
      </c>
      <c r="C11" s="444">
        <v>43496</v>
      </c>
      <c r="D11" s="443" t="s">
        <v>475</v>
      </c>
      <c r="E11" s="443" t="s">
        <v>476</v>
      </c>
      <c r="F11" s="443" t="s">
        <v>477</v>
      </c>
      <c r="G11" s="443" t="s">
        <v>478</v>
      </c>
      <c r="H11" s="443" t="s">
        <v>479</v>
      </c>
      <c r="I11" s="441"/>
    </row>
    <row r="12" spans="1:9" x14ac:dyDescent="0.2">
      <c r="A12" s="29"/>
      <c r="B12" s="75"/>
      <c r="C12" s="75"/>
      <c r="D12" s="75"/>
      <c r="E12" s="75"/>
      <c r="F12" s="75"/>
      <c r="G12" s="29"/>
      <c r="H12" s="29"/>
    </row>
    <row r="13" spans="1:9" x14ac:dyDescent="0.2">
      <c r="A13" s="29"/>
      <c r="B13" s="75"/>
      <c r="C13" s="75"/>
      <c r="D13" s="75"/>
      <c r="E13" s="75"/>
      <c r="F13" s="75"/>
      <c r="G13" s="29"/>
      <c r="H13" s="29"/>
    </row>
    <row r="14" spans="1:9" x14ac:dyDescent="0.2">
      <c r="A14" s="29"/>
      <c r="B14" s="75"/>
      <c r="C14" s="75"/>
      <c r="D14" s="75"/>
      <c r="E14" s="75"/>
      <c r="F14" s="75"/>
      <c r="G14" s="29"/>
      <c r="H14" s="29"/>
    </row>
    <row r="15" spans="1:9" x14ac:dyDescent="0.2">
      <c r="A15" s="29"/>
      <c r="B15" s="75"/>
      <c r="C15" s="75"/>
      <c r="D15" s="75"/>
      <c r="E15" s="75"/>
      <c r="F15" s="75"/>
      <c r="G15" s="29"/>
      <c r="H15" s="29"/>
    </row>
    <row r="20" ht="3.75" customHeight="1" x14ac:dyDescent="0.2"/>
  </sheetData>
  <mergeCells count="5">
    <mergeCell ref="D7:H7"/>
    <mergeCell ref="D1:G5"/>
    <mergeCell ref="D8:E8"/>
    <mergeCell ref="F8:G8"/>
    <mergeCell ref="A1:C5"/>
  </mergeCells>
  <pageMargins left="0.25" right="0.25" top="1.4791666666666667" bottom="0.75" header="0.3" footer="0.3"/>
  <pageSetup paperSize="3" orientation="landscape" verticalDpi="0" r:id="rId1"/>
  <headerFooter>
    <oddHeader>&amp;L
&amp;G&amp;C&amp;"Arial,Negrita"
PLAN DE ACCIÓN 2019&amp;R&amp;G</oddHead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Dir General</vt:lpstr>
      <vt:lpstr>SubDir Gestión Contractual</vt:lpstr>
      <vt:lpstr>SubDir Negocios</vt:lpstr>
      <vt:lpstr>SubDir IDT</vt:lpstr>
      <vt:lpstr>Secretaría General</vt:lpstr>
      <vt:lpstr>Planes Inst. Dec612.2018</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Blanco Marín</dc:creator>
  <cp:lastModifiedBy>Karina Blanco Marín</cp:lastModifiedBy>
  <dcterms:created xsi:type="dcterms:W3CDTF">2019-01-31T22:09:18Z</dcterms:created>
  <dcterms:modified xsi:type="dcterms:W3CDTF">2019-02-01T02:46:15Z</dcterms:modified>
</cp:coreProperties>
</file>