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<sst xmlns="http://schemas.openxmlformats.org/spreadsheetml/2006/main" count="43" uniqueCount="43">
  <si>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Año Fiscal:</t>
  </si>
  <si>
    <t/>
  </si>
  <si>
    <t>Vigencia:</t>
  </si>
  <si>
    <t>Actual</t>
  </si>
  <si>
    <t>Periodo:</t>
  </si>
  <si>
    <t>Enero-Marzo</t>
  </si>
  <si>
    <t>CDP</t>
  </si>
  <si>
    <t>A-1-0-1-1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</si>
  <si>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</si>
  <si>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</si>
  <si>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</si>
  <si>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</si>
  <si>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</si>
  <si>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</si>
  <si>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</si>
  <si>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</si>
  <si>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</si>
  <si>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</si>
  <si>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</si>
  <si>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</si>
  <si>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</si>
  <si>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</si>
  <si>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</si>
  <si>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</si>
  <si>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</si>
  <si>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% CDP</t>
  </si>
  <si>
    <t>RPS</t>
  </si>
  <si>
    <t>% Pagos</t>
  </si>
  <si>
    <t>Colombia Compra Eficiente</t>
  </si>
  <si>
    <t>Funcionamiento</t>
  </si>
  <si>
    <t>Gastos de Personal</t>
  </si>
  <si>
    <t>Rubro</t>
  </si>
  <si>
    <t>Descripción</t>
  </si>
  <si>
    <t>Apr. Vigente</t>
  </si>
  <si>
    <t>%RPS</t>
  </si>
  <si>
    <t>Pagos</t>
  </si>
  <si>
    <t>Total Gastos de personal</t>
  </si>
  <si>
    <t>Gastos Generales</t>
  </si>
  <si>
    <t>Total Gastos Generales</t>
  </si>
  <si>
    <t>Total Funcionamiento</t>
  </si>
  <si>
    <t>Inversión</t>
  </si>
  <si>
    <t>Total Presupuesto CCE</t>
  </si>
  <si>
    <t>Ejecución Presupuestal al 31 de Marzo de 2013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</si>
</sst>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3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/>
      <right/>
      <top style="thin">
        <color rgb="FFD3D3D3"/>
      </top>
      <bottom/>
    </border>
    <border>
      <left/>
      <right/>
      <top/>
      <bottom style="thin">
        <color rgb="FFD3D3D3"/>
      </bottom>
    </border>
    <border>
      <left style="thin">
        <color rgb="FFD3D3D3"/>
      </left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</borders>
  <cellStyleXfs count="62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7">
    <xf numFmtId="0" fontId="0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0" fillId="33" borderId="10" xfId="0" applyNumberFormat="1" applyFont="1" applyFill="1" applyBorder="1" applyAlignment="1">
      <alignment horizontal="center" vertical="center" wrapText="1" readingOrder="1"/>
    </xf>
    <xf numFmtId="0" fontId="19" fillId="33" borderId="10" xfId="0" applyFont="1" applyFill="1" applyBorder="1" applyAlignment="1">
      <alignment/>
    </xf>
    <xf numFmtId="0" fontId="41" fillId="0" borderId="10" xfId="0" applyNumberFormat="1" applyFont="1" applyFill="1" applyBorder="1" applyAlignment="1">
      <alignment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164" fontId="41" fillId="0" borderId="10" xfId="0" applyNumberFormat="1" applyFont="1" applyFill="1" applyBorder="1" applyAlignment="1">
      <alignment horizontal="right" vertical="center" wrapText="1" readingOrder="1"/>
    </xf>
    <xf numFmtId="0" fontId="41" fillId="0" borderId="11" xfId="0" applyNumberFormat="1" applyFont="1" applyFill="1" applyBorder="1" applyAlignment="1">
      <alignment vertical="center" wrapText="1" readingOrder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164" fontId="41" fillId="0" borderId="11" xfId="0" applyNumberFormat="1" applyFont="1" applyFill="1" applyBorder="1" applyAlignment="1">
      <alignment horizontal="right" vertical="center" wrapText="1" readingOrder="1"/>
    </xf>
    <xf numFmtId="0" fontId="41" fillId="33" borderId="12" xfId="0" applyNumberFormat="1" applyFont="1" applyFill="1" applyBorder="1" applyAlignment="1">
      <alignment vertical="center" wrapText="1" readingOrder="1"/>
    </xf>
    <xf numFmtId="0" fontId="41" fillId="0" borderId="13" xfId="0" applyNumberFormat="1" applyFont="1" applyFill="1" applyBorder="1" applyAlignment="1">
      <alignment horizontal="left" vertical="center" wrapText="1" readingOrder="1"/>
    </xf>
    <xf numFmtId="164" fontId="41" fillId="0" borderId="13" xfId="0" applyNumberFormat="1" applyFont="1" applyFill="1" applyBorder="1" applyAlignment="1">
      <alignment horizontal="right" vertical="center" wrapText="1" readingOrder="1"/>
    </xf>
    <xf numFmtId="0" fontId="40" fillId="0" borderId="14" xfId="51" applyNumberFormat="1" applyFont="1" applyFill="1" applyBorder="1" applyAlignment="1">
      <alignment horizontal="left" vertical="center" wrapText="1" readingOrder="1"/>
      <protection/>
    </xf>
    <xf numFmtId="0" fontId="41" fillId="0" borderId="14" xfId="0" applyNumberFormat="1" applyFont="1" applyFill="1" applyBorder="1" applyAlignment="1">
      <alignment horizontal="left" vertical="center" wrapText="1" readingOrder="1"/>
    </xf>
    <xf numFmtId="164" fontId="41" fillId="0" borderId="14" xfId="0" applyNumberFormat="1" applyFont="1" applyFill="1" applyBorder="1" applyAlignment="1">
      <alignment horizontal="right" vertical="center" wrapText="1" readingOrder="1"/>
    </xf>
    <xf numFmtId="0" fontId="41" fillId="33" borderId="10" xfId="0" applyNumberFormat="1" applyFont="1" applyFill="1" applyBorder="1" applyAlignment="1">
      <alignment vertical="center" wrapText="1" readingOrder="1"/>
    </xf>
    <xf numFmtId="0" fontId="41" fillId="33" borderId="10" xfId="0" applyNumberFormat="1" applyFont="1" applyFill="1" applyBorder="1" applyAlignment="1">
      <alignment horizontal="left" vertical="center" wrapText="1" readingOrder="1"/>
    </xf>
    <xf numFmtId="164" fontId="41" fillId="33" borderId="10" xfId="0" applyNumberFormat="1" applyFont="1" applyFill="1" applyBorder="1" applyAlignment="1">
      <alignment horizontal="right" vertical="center" wrapText="1" readingOrder="1"/>
    </xf>
    <xf numFmtId="0" fontId="41" fillId="0" borderId="0" xfId="0" applyNumberFormat="1" applyFont="1" applyFill="1" applyBorder="1" applyAlignment="1">
      <alignment vertical="center" wrapText="1" readingOrder="1"/>
    </xf>
    <xf numFmtId="0" fontId="41" fillId="0" borderId="0" xfId="0" applyNumberFormat="1" applyFont="1" applyFill="1" applyBorder="1" applyAlignment="1">
      <alignment horizontal="left" vertical="center" wrapText="1" readingOrder="1"/>
    </xf>
    <xf numFmtId="164" fontId="41" fillId="0" borderId="0" xfId="0" applyNumberFormat="1" applyFont="1" applyFill="1" applyBorder="1" applyAlignment="1">
      <alignment horizontal="right" vertical="center" wrapText="1" readingOrder="1"/>
    </xf>
    <xf numFmtId="0" fontId="21" fillId="33" borderId="10" xfId="0" applyNumberFormat="1" applyFont="1" applyFill="1" applyBorder="1" applyAlignment="1">
      <alignment vertical="center" wrapText="1" readingOrder="1"/>
    </xf>
    <xf numFmtId="9" fontId="40" fillId="33" borderId="10" xfId="53" applyFont="1" applyFill="1" applyBorder="1" applyAlignment="1">
      <alignment horizontal="center" vertical="center" wrapText="1" readingOrder="1"/>
    </xf>
    <xf numFmtId="9" fontId="40" fillId="0" borderId="0" xfId="53" applyFont="1" applyFill="1" applyBorder="1" applyAlignment="1">
      <alignment horizontal="center" vertical="center" wrapText="1" readingOrder="1"/>
    </xf>
    <xf numFmtId="9" fontId="19" fillId="0" borderId="0" xfId="53" applyFont="1" applyFill="1" applyBorder="1" applyAlignment="1">
      <alignment/>
    </xf>
    <xf numFmtId="0" fontId="41" fillId="0" borderId="14" xfId="0" applyNumberFormat="1" applyFont="1" applyFill="1" applyBorder="1" applyAlignment="1">
      <alignment vertical="center" wrapText="1" readingOrder="1"/>
    </xf>
    <xf numFmtId="0" fontId="40" fillId="0" borderId="0" xfId="51" applyNumberFormat="1" applyFont="1" applyFill="1" applyBorder="1" applyAlignment="1">
      <alignment horizontal="left" vertical="center" wrapText="1" readingOrder="1"/>
      <protection/>
    </xf>
    <xf numFmtId="0" fontId="42" fillId="0" borderId="0" xfId="51" applyNumberFormat="1" applyFont="1" applyFill="1" applyBorder="1" applyAlignment="1">
      <alignment horizontal="left" vertical="center" wrapText="1" readingOrder="1"/>
      <protection/>
    </xf>
    <xf numFmtId="0" fontId="40" fillId="0" borderId="15" xfId="51" applyNumberFormat="1" applyFont="1" applyFill="1" applyBorder="1" applyAlignment="1">
      <alignment horizontal="center" vertical="center" wrapText="1" readingOrder="1"/>
      <protection/>
    </xf>
    <xf numFmtId="0" fontId="40" fillId="0" borderId="13" xfId="51" applyNumberFormat="1" applyFont="1" applyFill="1" applyBorder="1" applyAlignment="1">
      <alignment horizontal="center" vertical="center" wrapText="1" readingOrder="1"/>
      <protection/>
    </xf>
    <xf numFmtId="0" fontId="40" fillId="0" borderId="16" xfId="51" applyNumberFormat="1" applyFont="1" applyFill="1" applyBorder="1" applyAlignment="1">
      <alignment horizontal="center" vertical="center" wrapText="1" readingOrder="1"/>
      <protection/>
    </xf>
    <xf numFmtId="164" fontId="41" fillId="0" borderId="15" xfId="0" applyNumberFormat="1" applyFont="1" applyFill="1" applyBorder="1" applyAlignment="1">
      <alignment horizontal="center" vertical="center" wrapText="1" readingOrder="1"/>
    </xf>
    <xf numFmtId="164" fontId="41" fillId="0" borderId="13" xfId="0" applyNumberFormat="1" applyFont="1" applyFill="1" applyBorder="1" applyAlignment="1">
      <alignment horizontal="center" vertical="center" wrapText="1" readingOrder="1"/>
    </xf>
    <xf numFmtId="164" fontId="41" fillId="0" borderId="16" xfId="0" applyNumberFormat="1" applyFont="1" applyFill="1" applyBorder="1" applyAlignment="1">
      <alignment horizontal="center" vertical="center" wrapText="1" readingOrder="1"/>
    </xf>
    <xf numFmtId="0" fontId="40" fillId="0" borderId="17" xfId="51" applyNumberFormat="1" applyFont="1" applyFill="1" applyBorder="1" applyAlignment="1">
      <alignment horizontal="center" vertical="center" wrapText="1" readingOrder="1"/>
      <protection/>
    </xf>
    <xf numFmtId="0" fontId="40" fillId="0" borderId="14" xfId="51" applyNumberFormat="1" applyFont="1" applyFill="1" applyBorder="1" applyAlignment="1">
      <alignment horizontal="center" vertical="center" wrapText="1" readingOrder="1"/>
      <protection/>
    </xf>
    <xf numFmtId="0" fontId="40" fillId="0" borderId="18" xfId="51" applyNumberFormat="1" applyFont="1" applyFill="1" applyBorder="1" applyAlignment="1">
      <alignment horizontal="center" vertical="center" wrapText="1" readingOrder="1"/>
      <protection/>
    </xf>
    <xf numFmtId="164" fontId="41" fillId="0" borderId="19" xfId="0" applyNumberFormat="1" applyFont="1" applyFill="1" applyBorder="1" applyAlignment="1">
      <alignment horizontal="center" vertical="center" wrapText="1" readingOrder="1"/>
    </xf>
    <xf numFmtId="164" fontId="41" fillId="0" borderId="0" xfId="0" applyNumberFormat="1" applyFont="1" applyFill="1" applyBorder="1" applyAlignment="1">
      <alignment horizontal="center" vertical="center" wrapText="1" readingOrder="1"/>
    </xf>
    <xf numFmtId="164" fontId="41" fillId="0" borderId="20" xfId="0" applyNumberFormat="1" applyFont="1" applyFill="1" applyBorder="1" applyAlignment="1">
      <alignment horizontal="center" vertical="center" wrapText="1" readingOrder="1"/>
    </xf>
    <xf numFmtId="0" fontId="40" fillId="0" borderId="21" xfId="51" applyNumberFormat="1" applyFont="1" applyFill="1" applyBorder="1" applyAlignment="1">
      <alignment horizontal="center" vertical="center" wrapText="1" readingOrder="1"/>
      <protection/>
    </xf>
    <xf numFmtId="0" fontId="40" fillId="0" borderId="11" xfId="51" applyNumberFormat="1" applyFont="1" applyFill="1" applyBorder="1" applyAlignment="1">
      <alignment horizontal="center" vertical="center" wrapText="1" readingOrder="1"/>
      <protection/>
    </xf>
    <xf numFmtId="0" fontId="40" fillId="0" borderId="22" xfId="51" applyNumberFormat="1" applyFont="1" applyFill="1" applyBorder="1" applyAlignment="1">
      <alignment horizontal="center" vertical="center" wrapText="1" readingOrder="1"/>
      <protection/>
    </xf>
    <xf numFmtId="164" fontId="41" fillId="0" borderId="17" xfId="0" applyNumberFormat="1" applyFont="1" applyFill="1" applyBorder="1" applyAlignment="1">
      <alignment horizontal="center" vertical="center" wrapText="1" readingOrder="1"/>
    </xf>
    <xf numFmtId="164" fontId="41" fillId="0" borderId="14" xfId="0" applyNumberFormat="1" applyFont="1" applyFill="1" applyBorder="1" applyAlignment="1">
      <alignment horizontal="center" vertical="center" wrapText="1" readingOrder="1"/>
    </xf>
    <xf numFmtId="164" fontId="41" fillId="0" borderId="18" xfId="0" applyNumberFormat="1" applyFont="1" applyFill="1" applyBorder="1" applyAlignment="1">
      <alignment horizontal="center" vertical="center" wrapText="1" readingOrder="1"/>
    </xf>
    <xf numFmtId="0" fontId="19" fillId="33" borderId="0" xfId="0" applyFont="1" applyFill="1" applyBorder="1" applyAlignment="1">
      <alignment/>
    </xf>
    <xf numFmtId="0" fontId="41" fillId="33" borderId="23" xfId="0" applyNumberFormat="1" applyFont="1" applyFill="1" applyBorder="1" applyAlignment="1">
      <alignment vertical="center" wrapText="1" readingOrder="1"/>
    </xf>
    <xf numFmtId="0" fontId="41" fillId="33" borderId="23" xfId="0" applyNumberFormat="1" applyFont="1" applyFill="1" applyBorder="1" applyAlignment="1">
      <alignment horizontal="left" vertical="center" wrapText="1" readingOrder="1"/>
    </xf>
    <xf numFmtId="164" fontId="41" fillId="33" borderId="23" xfId="0" applyNumberFormat="1" applyFont="1" applyFill="1" applyBorder="1" applyAlignment="1">
      <alignment horizontal="right" vertical="center" wrapText="1" readingOrder="1"/>
    </xf>
    <xf numFmtId="0" fontId="41" fillId="0" borderId="24" xfId="0" applyNumberFormat="1" applyFont="1" applyFill="1" applyBorder="1" applyAlignment="1">
      <alignment vertical="center" wrapText="1" readingOrder="1"/>
    </xf>
    <xf numFmtId="0" fontId="41" fillId="0" borderId="24" xfId="0" applyNumberFormat="1" applyFont="1" applyFill="1" applyBorder="1" applyAlignment="1">
      <alignment horizontal="left" vertical="center" wrapText="1" readingOrder="1"/>
    </xf>
    <xf numFmtId="164" fontId="41" fillId="0" borderId="24" xfId="0" applyNumberFormat="1" applyFont="1" applyFill="1" applyBorder="1" applyAlignment="1">
      <alignment horizontal="right" vertical="center" wrapText="1" readingOrder="1"/>
    </xf>
    <xf numFmtId="0" fontId="19" fillId="0" borderId="24" xfId="0" applyFont="1" applyFill="1" applyBorder="1" applyAlignment="1">
      <alignment/>
    </xf>
    <xf numFmtId="0" fontId="41" fillId="0" borderId="25" xfId="0" applyNumberFormat="1" applyFont="1" applyFill="1" applyBorder="1" applyAlignment="1">
      <alignment vertical="center" wrapText="1" readingOrder="1"/>
    </xf>
    <xf numFmtId="0" fontId="41" fillId="0" borderId="25" xfId="0" applyNumberFormat="1" applyFont="1" applyFill="1" applyBorder="1" applyAlignment="1">
      <alignment horizontal="left" vertical="center" wrapText="1" readingOrder="1"/>
    </xf>
    <xf numFmtId="164" fontId="41" fillId="0" borderId="25" xfId="0" applyNumberFormat="1" applyFont="1" applyFill="1" applyBorder="1" applyAlignment="1">
      <alignment horizontal="right" vertical="center" wrapText="1" readingOrder="1"/>
    </xf>
    <xf numFmtId="0" fontId="19" fillId="0" borderId="25" xfId="0" applyFont="1" applyFill="1" applyBorder="1" applyAlignment="1">
      <alignment/>
    </xf>
    <xf numFmtId="0" fontId="41" fillId="0" borderId="26" xfId="0" applyNumberFormat="1" applyFont="1" applyFill="1" applyBorder="1" applyAlignment="1">
      <alignment horizontal="left" vertical="center" wrapText="1" readingOrder="1"/>
    </xf>
    <xf numFmtId="164" fontId="41" fillId="0" borderId="26" xfId="0" applyNumberFormat="1" applyFont="1" applyFill="1" applyBorder="1" applyAlignment="1">
      <alignment horizontal="right" vertical="center" wrapText="1" readingOrder="1"/>
    </xf>
    <xf numFmtId="0" fontId="19" fillId="0" borderId="26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42" fillId="0" borderId="26" xfId="51" applyNumberFormat="1" applyFont="1" applyFill="1" applyBorder="1" applyAlignment="1">
      <alignment horizontal="left" vertical="center" wrapText="1" readingOrder="1"/>
      <protection/>
    </xf>
    <xf numFmtId="9" fontId="41" fillId="0" borderId="10" xfId="53" applyFont="1" applyFill="1" applyBorder="1" applyAlignment="1">
      <alignment horizontal="center" vertical="center" wrapText="1" readingOrder="1"/>
    </xf>
    <xf numFmtId="9" fontId="19" fillId="0" borderId="0" xfId="53" applyFont="1" applyFill="1" applyBorder="1" applyAlignment="1">
      <alignment horizontal="center"/>
    </xf>
    <xf numFmtId="9" fontId="19" fillId="0" borderId="0" xfId="53" applyFont="1" applyFill="1" applyBorder="1" applyAlignment="1">
      <alignment horizontal="center" vertical="center"/>
    </xf>
    <xf numFmtId="9" fontId="19" fillId="33" borderId="0" xfId="53" applyFont="1" applyFill="1" applyBorder="1" applyAlignment="1">
      <alignment horizontal="center" vertical="center"/>
    </xf>
    <xf numFmtId="9" fontId="19" fillId="0" borderId="14" xfId="53" applyFont="1" applyFill="1" applyBorder="1" applyAlignment="1">
      <alignment horizontal="center" vertical="center"/>
    </xf>
    <xf numFmtId="9" fontId="19" fillId="0" borderId="10" xfId="53" applyFont="1" applyFill="1" applyBorder="1" applyAlignment="1">
      <alignment horizontal="center" vertical="center"/>
    </xf>
    <xf numFmtId="9" fontId="19" fillId="33" borderId="10" xfId="53" applyFont="1" applyFill="1" applyBorder="1" applyAlignment="1">
      <alignment horizontal="center" vertical="center"/>
    </xf>
    <xf numFmtId="9" fontId="19" fillId="0" borderId="25" xfId="53" applyFont="1" applyFill="1" applyBorder="1" applyAlignment="1">
      <alignment horizontal="center" vertical="center"/>
    </xf>
    <xf numFmtId="9" fontId="19" fillId="0" borderId="26" xfId="53" applyFont="1" applyFill="1" applyBorder="1" applyAlignment="1">
      <alignment horizontal="center" vertical="center"/>
    </xf>
    <xf numFmtId="9" fontId="19" fillId="0" borderId="24" xfId="53" applyFont="1" applyFill="1" applyBorder="1" applyAlignment="1">
      <alignment horizontal="center" vertical="center"/>
    </xf>
    <xf numFmtId="9" fontId="19" fillId="0" borderId="0" xfId="53" applyFont="1" applyFill="1" applyBorder="1" applyAlignment="1">
      <alignment vertical="center"/>
    </xf>
    <xf numFmtId="9" fontId="41" fillId="0" borderId="11" xfId="53" applyFont="1" applyFill="1" applyBorder="1" applyAlignment="1">
      <alignment horizontal="center" vertical="center" wrapText="1" readingOrder="1"/>
    </xf>
    <xf numFmtId="9" fontId="41" fillId="33" borderId="10" xfId="53" applyFont="1" applyFill="1" applyBorder="1" applyAlignment="1">
      <alignment horizontal="center" vertical="center" wrapText="1" readingOrder="1"/>
    </xf>
    <xf numFmtId="9" fontId="41" fillId="0" borderId="13" xfId="53" applyFont="1" applyFill="1" applyBorder="1" applyAlignment="1">
      <alignment horizontal="center" vertical="center" wrapText="1" readingOrder="1"/>
    </xf>
    <xf numFmtId="9" fontId="41" fillId="0" borderId="14" xfId="53" applyFont="1" applyFill="1" applyBorder="1" applyAlignment="1">
      <alignment horizontal="center" vertical="center" wrapText="1" readingOrder="1"/>
    </xf>
    <xf numFmtId="9" fontId="41" fillId="33" borderId="23" xfId="53" applyFont="1" applyFill="1" applyBorder="1" applyAlignment="1">
      <alignment horizontal="center" vertical="center" wrapText="1" readingOrder="1"/>
    </xf>
    <xf numFmtId="9" fontId="41" fillId="0" borderId="25" xfId="53" applyFont="1" applyFill="1" applyBorder="1" applyAlignment="1">
      <alignment horizontal="center" vertical="center" wrapText="1" readingOrder="1"/>
    </xf>
    <xf numFmtId="9" fontId="41" fillId="0" borderId="26" xfId="53" applyFont="1" applyFill="1" applyBorder="1" applyAlignment="1">
      <alignment horizontal="center" vertical="center" wrapText="1" readingOrder="1"/>
    </xf>
    <xf numFmtId="9" fontId="41" fillId="0" borderId="24" xfId="53" applyFont="1" applyFill="1" applyBorder="1" applyAlignment="1">
      <alignment horizontal="center" vertical="center" wrapText="1" readingOrder="1"/>
    </xf>
    <xf numFmtId="9" fontId="41" fillId="0" borderId="0" xfId="53" applyFont="1" applyFill="1" applyBorder="1" applyAlignment="1">
      <alignment horizontal="center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38100</xdr:rowOff>
    </xdr:from>
    <xdr:to>
      <xdr:col>10</xdr:col>
      <xdr:colOff>9525</xdr:colOff>
      <xdr:row>3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38100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3">
      <selection activeCell="C27" sqref="C27"/>
    </sheetView>
  </sheetViews>
  <sheetFormatPr defaultColWidth="11.421875" defaultRowHeight="15"/>
  <cols>
    <col min="1" max="1" width="16.28125" style="2" customWidth="1"/>
    <col min="2" max="2" width="27.57421875" style="2" customWidth="1"/>
    <col min="3" max="4" width="18.8515625" style="2" customWidth="1"/>
    <col min="5" max="5" width="12.421875" style="27" customWidth="1"/>
    <col min="6" max="6" width="18.8515625" style="2" customWidth="1"/>
    <col min="7" max="7" width="10.57421875" style="27" customWidth="1"/>
    <col min="8" max="8" width="18.8515625" style="2" customWidth="1"/>
    <col min="9" max="9" width="0" style="2" hidden="1" customWidth="1"/>
    <col min="10" max="10" width="9.8515625" style="27" customWidth="1"/>
    <col min="11" max="16384" width="11.421875" style="2" customWidth="1"/>
  </cols>
  <sheetData>
    <row r="1" spans="1:10" ht="15.75" customHeight="1">
      <c r="A1" s="1" t="s">
        <v>0</v>
      </c>
      <c r="B1" s="1">
        <v>2013</v>
      </c>
      <c r="C1" s="31" t="s">
        <v>28</v>
      </c>
      <c r="D1" s="32"/>
      <c r="E1" s="32"/>
      <c r="F1" s="32"/>
      <c r="G1" s="33"/>
      <c r="H1" s="34"/>
      <c r="I1" s="35"/>
      <c r="J1" s="36"/>
    </row>
    <row r="2" spans="1:10" ht="15.75" customHeight="1">
      <c r="A2" s="1" t="s">
        <v>2</v>
      </c>
      <c r="B2" s="1" t="s">
        <v>3</v>
      </c>
      <c r="C2" s="37"/>
      <c r="D2" s="38"/>
      <c r="E2" s="38"/>
      <c r="F2" s="38"/>
      <c r="G2" s="39"/>
      <c r="H2" s="40"/>
      <c r="I2" s="41"/>
      <c r="J2" s="42"/>
    </row>
    <row r="3" spans="1:10" ht="15.75" customHeight="1">
      <c r="A3" s="1" t="s">
        <v>4</v>
      </c>
      <c r="B3" s="1" t="s">
        <v>5</v>
      </c>
      <c r="C3" s="43" t="s">
        <v>42</v>
      </c>
      <c r="D3" s="44"/>
      <c r="E3" s="44"/>
      <c r="F3" s="44"/>
      <c r="G3" s="45"/>
      <c r="H3" s="46"/>
      <c r="I3" s="47"/>
      <c r="J3" s="48"/>
    </row>
    <row r="4" spans="1:8" ht="12.75">
      <c r="A4" s="3"/>
      <c r="B4" s="3"/>
      <c r="C4" s="3"/>
      <c r="D4" s="3"/>
      <c r="E4" s="26"/>
      <c r="F4" s="3"/>
      <c r="G4" s="26"/>
      <c r="H4" s="3"/>
    </row>
    <row r="5" spans="1:8" ht="15.75">
      <c r="A5" s="30" t="s">
        <v>29</v>
      </c>
      <c r="B5" s="30"/>
      <c r="C5" s="3"/>
      <c r="D5" s="3"/>
      <c r="E5" s="26"/>
      <c r="F5" s="3"/>
      <c r="G5" s="26"/>
      <c r="H5" s="3"/>
    </row>
    <row r="6" spans="1:8" ht="12.75">
      <c r="A6" s="29" t="s">
        <v>30</v>
      </c>
      <c r="B6" s="29"/>
      <c r="C6" s="3"/>
      <c r="D6" s="3"/>
      <c r="E6" s="26"/>
      <c r="F6" s="3"/>
      <c r="G6" s="26"/>
      <c r="H6" s="3"/>
    </row>
    <row r="7" spans="1:10" ht="12.75">
      <c r="A7" s="4" t="s">
        <v>31</v>
      </c>
      <c r="B7" s="4" t="s">
        <v>32</v>
      </c>
      <c r="C7" s="4" t="s">
        <v>33</v>
      </c>
      <c r="D7" s="4" t="s">
        <v>6</v>
      </c>
      <c r="E7" s="25" t="s">
        <v>25</v>
      </c>
      <c r="F7" s="4" t="s">
        <v>26</v>
      </c>
      <c r="G7" s="25" t="s">
        <v>34</v>
      </c>
      <c r="H7" s="4" t="s">
        <v>35</v>
      </c>
      <c r="J7" s="25" t="s">
        <v>27</v>
      </c>
    </row>
    <row r="8" spans="1:10" ht="25.5">
      <c r="A8" s="6" t="s">
        <v>7</v>
      </c>
      <c r="B8" s="7" t="s">
        <v>8</v>
      </c>
      <c r="C8" s="8">
        <v>1973000000</v>
      </c>
      <c r="D8" s="8">
        <v>1973000000</v>
      </c>
      <c r="E8" s="67">
        <f>+D8/C8</f>
        <v>1</v>
      </c>
      <c r="F8" s="8">
        <v>456928653.98</v>
      </c>
      <c r="G8" s="67">
        <f>+F8/C8</f>
        <v>0.23159080282818045</v>
      </c>
      <c r="H8" s="8">
        <v>456928653.98</v>
      </c>
      <c r="J8" s="67">
        <f>+H8/C8</f>
        <v>0.23159080282818045</v>
      </c>
    </row>
    <row r="9" spans="1:10" ht="12.75">
      <c r="A9" s="6" t="s">
        <v>9</v>
      </c>
      <c r="B9" s="7" t="s">
        <v>10</v>
      </c>
      <c r="C9" s="8">
        <v>455000000</v>
      </c>
      <c r="D9" s="8">
        <v>455000000</v>
      </c>
      <c r="E9" s="67">
        <f aca="true" t="shared" si="0" ref="E9:E14">+D9/C9</f>
        <v>1</v>
      </c>
      <c r="F9" s="8">
        <v>97837169.5</v>
      </c>
      <c r="G9" s="67">
        <f aca="true" t="shared" si="1" ref="G9:G14">+F9/C9</f>
        <v>0.21502674615384615</v>
      </c>
      <c r="H9" s="8">
        <v>97837169.5</v>
      </c>
      <c r="J9" s="67">
        <f aca="true" t="shared" si="2" ref="J9:J14">+H9/C9</f>
        <v>0.21502674615384615</v>
      </c>
    </row>
    <row r="10" spans="1:10" ht="12.75">
      <c r="A10" s="6" t="s">
        <v>11</v>
      </c>
      <c r="B10" s="7" t="s">
        <v>12</v>
      </c>
      <c r="C10" s="8">
        <v>706000000</v>
      </c>
      <c r="D10" s="8">
        <v>495000000</v>
      </c>
      <c r="E10" s="67">
        <f t="shared" si="0"/>
        <v>0.7011331444759207</v>
      </c>
      <c r="F10" s="8">
        <v>5315225.3</v>
      </c>
      <c r="G10" s="67">
        <f t="shared" si="1"/>
        <v>0.007528647733711048</v>
      </c>
      <c r="H10" s="8">
        <v>5315225.3</v>
      </c>
      <c r="J10" s="67">
        <f t="shared" si="2"/>
        <v>0.007528647733711048</v>
      </c>
    </row>
    <row r="11" spans="1:10" ht="25.5">
      <c r="A11" s="6" t="s">
        <v>13</v>
      </c>
      <c r="B11" s="7" t="s">
        <v>14</v>
      </c>
      <c r="C11" s="8">
        <v>1200000000</v>
      </c>
      <c r="D11" s="8">
        <v>951100000</v>
      </c>
      <c r="E11" s="67">
        <f t="shared" si="0"/>
        <v>0.7925833333333333</v>
      </c>
      <c r="F11" s="8">
        <v>876860000</v>
      </c>
      <c r="G11" s="67">
        <f t="shared" si="1"/>
        <v>0.7307166666666667</v>
      </c>
      <c r="H11" s="8">
        <v>87170000</v>
      </c>
      <c r="J11" s="67">
        <f t="shared" si="2"/>
        <v>0.07264166666666666</v>
      </c>
    </row>
    <row r="12" spans="1:10" ht="51">
      <c r="A12" s="6" t="s">
        <v>15</v>
      </c>
      <c r="B12" s="7" t="s">
        <v>16</v>
      </c>
      <c r="C12" s="8">
        <v>958000000</v>
      </c>
      <c r="D12" s="8">
        <v>878000000</v>
      </c>
      <c r="E12" s="67">
        <f t="shared" si="0"/>
        <v>0.9164926931106472</v>
      </c>
      <c r="F12" s="8">
        <v>177293955</v>
      </c>
      <c r="G12" s="67">
        <f t="shared" si="1"/>
        <v>0.18506675887265137</v>
      </c>
      <c r="H12" s="8">
        <v>177293955</v>
      </c>
      <c r="J12" s="67">
        <f t="shared" si="2"/>
        <v>0.18506675887265137</v>
      </c>
    </row>
    <row r="13" spans="1:10" ht="12.75">
      <c r="A13" s="9"/>
      <c r="B13" s="10"/>
      <c r="C13" s="11"/>
      <c r="D13" s="11"/>
      <c r="E13" s="78"/>
      <c r="F13" s="11"/>
      <c r="G13" s="78"/>
      <c r="H13" s="11"/>
      <c r="J13" s="69"/>
    </row>
    <row r="14" spans="1:10" ht="25.5">
      <c r="A14" s="12" t="s">
        <v>36</v>
      </c>
      <c r="B14" s="19"/>
      <c r="C14" s="20">
        <f>SUM(C8:C12)</f>
        <v>5292000000</v>
      </c>
      <c r="D14" s="20">
        <f>SUM(D8:D12)</f>
        <v>4752100000</v>
      </c>
      <c r="E14" s="79">
        <f t="shared" si="0"/>
        <v>0.8979780801209373</v>
      </c>
      <c r="F14" s="20">
        <f>SUM(F8:F12)</f>
        <v>1614235003.78</v>
      </c>
      <c r="G14" s="79">
        <f t="shared" si="1"/>
        <v>0.3050330694973545</v>
      </c>
      <c r="H14" s="20">
        <f>SUM(H8:H12)</f>
        <v>824545003.78</v>
      </c>
      <c r="I14" s="49"/>
      <c r="J14" s="70">
        <f t="shared" si="2"/>
        <v>0.1558097134882842</v>
      </c>
    </row>
    <row r="15" spans="1:10" ht="12.75">
      <c r="A15" s="21"/>
      <c r="B15" s="13"/>
      <c r="C15" s="14"/>
      <c r="D15" s="14"/>
      <c r="E15" s="80"/>
      <c r="F15" s="14"/>
      <c r="G15" s="80"/>
      <c r="H15" s="14"/>
      <c r="J15" s="69"/>
    </row>
    <row r="16" spans="1:10" ht="25.5">
      <c r="A16" s="15" t="s">
        <v>37</v>
      </c>
      <c r="B16" s="16"/>
      <c r="C16" s="17"/>
      <c r="D16" s="17"/>
      <c r="E16" s="81"/>
      <c r="F16" s="17"/>
      <c r="G16" s="81"/>
      <c r="H16" s="17"/>
      <c r="I16" s="65"/>
      <c r="J16" s="71"/>
    </row>
    <row r="17" spans="1:10" ht="12.75">
      <c r="A17" s="6" t="s">
        <v>17</v>
      </c>
      <c r="B17" s="7" t="s">
        <v>18</v>
      </c>
      <c r="C17" s="8">
        <v>6000000</v>
      </c>
      <c r="D17" s="8">
        <v>0</v>
      </c>
      <c r="E17" s="67">
        <f aca="true" t="shared" si="3" ref="E17:E22">+D17/C17</f>
        <v>0</v>
      </c>
      <c r="F17" s="8">
        <v>0</v>
      </c>
      <c r="G17" s="67">
        <f aca="true" t="shared" si="4" ref="G17:G22">+F17/C17</f>
        <v>0</v>
      </c>
      <c r="H17" s="8">
        <v>0</v>
      </c>
      <c r="I17" s="64"/>
      <c r="J17" s="72">
        <f aca="true" t="shared" si="5" ref="J17:J22">+H17/C17</f>
        <v>0</v>
      </c>
    </row>
    <row r="18" spans="1:10" ht="25.5">
      <c r="A18" s="6" t="s">
        <v>19</v>
      </c>
      <c r="B18" s="7" t="s">
        <v>20</v>
      </c>
      <c r="C18" s="8">
        <v>3500000000</v>
      </c>
      <c r="D18" s="8">
        <v>1989324981.79</v>
      </c>
      <c r="E18" s="67">
        <f t="shared" si="3"/>
        <v>0.5683785662257143</v>
      </c>
      <c r="F18" s="8">
        <v>1751934900.79</v>
      </c>
      <c r="G18" s="67">
        <f t="shared" si="4"/>
        <v>0.5005528287971428</v>
      </c>
      <c r="H18" s="8">
        <v>350144752.27</v>
      </c>
      <c r="I18" s="64"/>
      <c r="J18" s="72">
        <f t="shared" si="5"/>
        <v>0.10004135779142857</v>
      </c>
    </row>
    <row r="19" spans="1:10" ht="25.5">
      <c r="A19" s="6" t="s">
        <v>21</v>
      </c>
      <c r="B19" s="7" t="s">
        <v>22</v>
      </c>
      <c r="C19" s="8">
        <v>33000000</v>
      </c>
      <c r="D19" s="8">
        <v>0</v>
      </c>
      <c r="E19" s="67">
        <f t="shared" si="3"/>
        <v>0</v>
      </c>
      <c r="F19" s="8">
        <v>0</v>
      </c>
      <c r="G19" s="67">
        <f t="shared" si="4"/>
        <v>0</v>
      </c>
      <c r="H19" s="8">
        <v>0</v>
      </c>
      <c r="I19" s="64"/>
      <c r="J19" s="72">
        <f t="shared" si="5"/>
        <v>0</v>
      </c>
    </row>
    <row r="20" spans="1:10" ht="25.5">
      <c r="A20" s="18" t="s">
        <v>38</v>
      </c>
      <c r="B20" s="19"/>
      <c r="C20" s="20">
        <f>SUM(C17:C19)</f>
        <v>3539000000</v>
      </c>
      <c r="D20" s="20">
        <f>SUM(D17:D19)</f>
        <v>1989324981.79</v>
      </c>
      <c r="E20" s="79">
        <f t="shared" si="3"/>
        <v>0.5621149990929641</v>
      </c>
      <c r="F20" s="20">
        <f>SUM(F17:F19)</f>
        <v>1751934900.79</v>
      </c>
      <c r="G20" s="79">
        <f t="shared" si="4"/>
        <v>0.4950367055072054</v>
      </c>
      <c r="H20" s="20">
        <f>SUM(H17:H19)</f>
        <v>350144752.27</v>
      </c>
      <c r="I20" s="5"/>
      <c r="J20" s="73">
        <f t="shared" si="5"/>
        <v>0.09893889580955072</v>
      </c>
    </row>
    <row r="21" spans="1:10" ht="12.75">
      <c r="A21" s="28"/>
      <c r="B21" s="16"/>
      <c r="C21" s="17"/>
      <c r="D21" s="17"/>
      <c r="E21" s="81"/>
      <c r="F21" s="17"/>
      <c r="G21" s="81"/>
      <c r="H21" s="17"/>
      <c r="J21" s="69"/>
    </row>
    <row r="22" spans="1:10" ht="25.5">
      <c r="A22" s="50" t="s">
        <v>39</v>
      </c>
      <c r="B22" s="51"/>
      <c r="C22" s="52">
        <f>+C20+C14</f>
        <v>8831000000</v>
      </c>
      <c r="D22" s="52">
        <f>+D20+D14</f>
        <v>6741424981.79</v>
      </c>
      <c r="E22" s="82">
        <f t="shared" si="3"/>
        <v>0.76338183464953</v>
      </c>
      <c r="F22" s="52">
        <f>+F20+F14</f>
        <v>3366169904.5699997</v>
      </c>
      <c r="G22" s="82">
        <f t="shared" si="4"/>
        <v>0.3811765263922545</v>
      </c>
      <c r="H22" s="52">
        <f>+H20+H14</f>
        <v>1174689756.05</v>
      </c>
      <c r="I22" s="49"/>
      <c r="J22" s="70">
        <f t="shared" si="5"/>
        <v>0.13301888303136677</v>
      </c>
    </row>
    <row r="23" spans="1:10" ht="12.75">
      <c r="A23" s="57"/>
      <c r="B23" s="58"/>
      <c r="C23" s="59"/>
      <c r="D23" s="59"/>
      <c r="E23" s="83"/>
      <c r="F23" s="59"/>
      <c r="G23" s="83"/>
      <c r="H23" s="59"/>
      <c r="I23" s="60"/>
      <c r="J23" s="74"/>
    </row>
    <row r="24" spans="1:10" ht="15.75">
      <c r="A24" s="66" t="s">
        <v>40</v>
      </c>
      <c r="B24" s="61"/>
      <c r="C24" s="62"/>
      <c r="D24" s="62"/>
      <c r="E24" s="84"/>
      <c r="F24" s="62"/>
      <c r="G24" s="84"/>
      <c r="H24" s="62"/>
      <c r="I24" s="63"/>
      <c r="J24" s="75"/>
    </row>
    <row r="25" spans="1:10" ht="38.25">
      <c r="A25" s="53" t="s">
        <v>23</v>
      </c>
      <c r="B25" s="54" t="s">
        <v>24</v>
      </c>
      <c r="C25" s="55">
        <v>15500000000</v>
      </c>
      <c r="D25" s="55">
        <v>3170770008</v>
      </c>
      <c r="E25" s="85">
        <f>+D25/C25</f>
        <v>0.20456580696774193</v>
      </c>
      <c r="F25" s="55">
        <v>1180303520</v>
      </c>
      <c r="G25" s="85">
        <f>+F25/C25</f>
        <v>0.07614861419354839</v>
      </c>
      <c r="H25" s="55">
        <v>0</v>
      </c>
      <c r="I25" s="56"/>
      <c r="J25" s="76">
        <f>+H25/C25</f>
        <v>0</v>
      </c>
    </row>
    <row r="26" spans="1:10" ht="12.75">
      <c r="A26" s="21"/>
      <c r="B26" s="22"/>
      <c r="C26" s="23"/>
      <c r="D26" s="23"/>
      <c r="E26" s="86"/>
      <c r="F26" s="23"/>
      <c r="G26" s="86"/>
      <c r="H26" s="23"/>
      <c r="J26" s="69"/>
    </row>
    <row r="27" spans="1:10" ht="38.25">
      <c r="A27" s="24" t="s">
        <v>41</v>
      </c>
      <c r="B27" s="19" t="s">
        <v>1</v>
      </c>
      <c r="C27" s="20">
        <v>24331000000</v>
      </c>
      <c r="D27" s="20">
        <v>9912194989.79</v>
      </c>
      <c r="E27" s="79">
        <f>+D27/C27</f>
        <v>0.40738954378323955</v>
      </c>
      <c r="F27" s="20">
        <v>4546473424.57</v>
      </c>
      <c r="G27" s="79">
        <f>+F27/C27</f>
        <v>0.18685929162673132</v>
      </c>
      <c r="H27" s="20">
        <v>1174689756.05</v>
      </c>
      <c r="I27" s="49"/>
      <c r="J27" s="70">
        <f>+H27/C27</f>
        <v>0.04827955102749579</v>
      </c>
    </row>
    <row r="28" spans="7:10" ht="12.75">
      <c r="G28" s="68"/>
      <c r="J28" s="77"/>
    </row>
  </sheetData>
  <sheetProtection/>
  <mergeCells count="5">
    <mergeCell ref="H1:J3"/>
    <mergeCell ref="C1:G2"/>
    <mergeCell ref="C3:G3"/>
    <mergeCell ref="A5:B5"/>
    <mergeCell ref="A6:B6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Andres Gomez</cp:lastModifiedBy>
  <dcterms:created xsi:type="dcterms:W3CDTF">2013-07-09T16:59:41Z</dcterms:created>
  <dcterms:modified xsi:type="dcterms:W3CDTF">2013-07-09T20:49:34Z</dcterms:modified>
  <cp:category/>
  <cp:version/>
  <cp:contentType/>
  <cp:contentStatus/>
</cp:coreProperties>
</file>